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3 全九州大会\2026（令和８）年度\R8実施要項（長崎開催競技）\0804最終提出\弓道\"/>
    </mc:Choice>
  </mc:AlternateContent>
  <xr:revisionPtr revIDLastSave="0" documentId="8_{F1B760B6-B539-45EF-B2BB-016833347C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始めに入力" sheetId="4" r:id="rId1"/>
    <sheet name="男子団体" sheetId="1" r:id="rId2"/>
    <sheet name="女子団体" sheetId="5" r:id="rId3"/>
    <sheet name="男子個人" sheetId="3" r:id="rId4"/>
    <sheet name="女子個人" sheetId="6" r:id="rId5"/>
    <sheet name="運営用" sheetId="2" r:id="rId6"/>
  </sheets>
  <definedNames>
    <definedName name="_xlnm.Print_Area" localSheetId="2">女子団体!$A$1:$X$36</definedName>
    <definedName name="_xlnm.Print_Area" localSheetId="1">男子団体!$A$1:$X$36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6" i="1" l="1"/>
  <c r="D9" i="1"/>
  <c r="O38" i="2" l="1"/>
  <c r="M38" i="2"/>
  <c r="L38" i="2"/>
  <c r="K38" i="2"/>
  <c r="J38" i="2"/>
  <c r="I38" i="2"/>
  <c r="H38" i="2"/>
  <c r="G38" i="2"/>
  <c r="F38" i="2"/>
  <c r="O37" i="2"/>
  <c r="M37" i="2"/>
  <c r="L37" i="2"/>
  <c r="K37" i="2"/>
  <c r="J37" i="2"/>
  <c r="I37" i="2"/>
  <c r="H37" i="2"/>
  <c r="G37" i="2"/>
  <c r="F37" i="2"/>
  <c r="O36" i="2"/>
  <c r="M36" i="2"/>
  <c r="L36" i="2"/>
  <c r="K36" i="2"/>
  <c r="J36" i="2"/>
  <c r="I36" i="2"/>
  <c r="H36" i="2"/>
  <c r="G36" i="2"/>
  <c r="F36" i="2"/>
  <c r="O35" i="2"/>
  <c r="M35" i="2"/>
  <c r="L35" i="2"/>
  <c r="K35" i="2"/>
  <c r="J35" i="2"/>
  <c r="I35" i="2"/>
  <c r="H35" i="2"/>
  <c r="G35" i="2"/>
  <c r="F35" i="2"/>
  <c r="O34" i="2"/>
  <c r="M34" i="2"/>
  <c r="L34" i="2"/>
  <c r="K34" i="2"/>
  <c r="J34" i="2"/>
  <c r="I34" i="2"/>
  <c r="H34" i="2"/>
  <c r="G34" i="2"/>
  <c r="F34" i="2"/>
  <c r="O30" i="2"/>
  <c r="O29" i="2"/>
  <c r="O28" i="2"/>
  <c r="O27" i="2"/>
  <c r="O26" i="2"/>
  <c r="H30" i="2"/>
  <c r="H29" i="2"/>
  <c r="H28" i="2"/>
  <c r="H27" i="2"/>
  <c r="H26" i="2"/>
  <c r="I26" i="2"/>
  <c r="J26" i="2"/>
  <c r="K26" i="2"/>
  <c r="L26" i="2"/>
  <c r="M26" i="2"/>
  <c r="I27" i="2"/>
  <c r="J27" i="2"/>
  <c r="K27" i="2"/>
  <c r="L27" i="2"/>
  <c r="M27" i="2"/>
  <c r="I28" i="2"/>
  <c r="J28" i="2"/>
  <c r="K28" i="2"/>
  <c r="L28" i="2"/>
  <c r="M28" i="2"/>
  <c r="I29" i="2"/>
  <c r="J29" i="2"/>
  <c r="K29" i="2"/>
  <c r="L29" i="2"/>
  <c r="M29" i="2"/>
  <c r="I30" i="2"/>
  <c r="J30" i="2"/>
  <c r="K30" i="2"/>
  <c r="L30" i="2"/>
  <c r="M30" i="2"/>
  <c r="F26" i="2"/>
  <c r="G26" i="2"/>
  <c r="F27" i="2"/>
  <c r="G27" i="2"/>
  <c r="F28" i="2"/>
  <c r="G28" i="2"/>
  <c r="F29" i="2"/>
  <c r="G29" i="2"/>
  <c r="F30" i="2"/>
  <c r="G30" i="2"/>
  <c r="G6" i="2"/>
  <c r="F6" i="2"/>
  <c r="O22" i="2"/>
  <c r="N22" i="2"/>
  <c r="M22" i="2"/>
  <c r="L22" i="2"/>
  <c r="K22" i="2"/>
  <c r="J22" i="2"/>
  <c r="I22" i="2"/>
  <c r="H22" i="2"/>
  <c r="G22" i="2"/>
  <c r="F22" i="2"/>
  <c r="O21" i="2"/>
  <c r="N21" i="2"/>
  <c r="M21" i="2"/>
  <c r="L21" i="2"/>
  <c r="K21" i="2"/>
  <c r="J21" i="2"/>
  <c r="I21" i="2"/>
  <c r="H21" i="2"/>
  <c r="G21" i="2"/>
  <c r="F21" i="2"/>
  <c r="O20" i="2"/>
  <c r="N20" i="2"/>
  <c r="M20" i="2"/>
  <c r="L20" i="2"/>
  <c r="K20" i="2"/>
  <c r="J20" i="2"/>
  <c r="I20" i="2"/>
  <c r="H20" i="2"/>
  <c r="G20" i="2"/>
  <c r="F20" i="2"/>
  <c r="O19" i="2"/>
  <c r="N19" i="2"/>
  <c r="M19" i="2"/>
  <c r="L19" i="2"/>
  <c r="K19" i="2"/>
  <c r="J19" i="2"/>
  <c r="I19" i="2"/>
  <c r="H19" i="2"/>
  <c r="G19" i="2"/>
  <c r="F19" i="2"/>
  <c r="O18" i="2"/>
  <c r="N18" i="2"/>
  <c r="M18" i="2"/>
  <c r="L18" i="2"/>
  <c r="K18" i="2"/>
  <c r="J18" i="2"/>
  <c r="I18" i="2"/>
  <c r="H18" i="2"/>
  <c r="G18" i="2"/>
  <c r="F18" i="2"/>
  <c r="O17" i="2"/>
  <c r="N17" i="2"/>
  <c r="M17" i="2"/>
  <c r="L17" i="2"/>
  <c r="K17" i="2"/>
  <c r="J17" i="2"/>
  <c r="I17" i="2"/>
  <c r="H17" i="2"/>
  <c r="G17" i="2"/>
  <c r="F17" i="2"/>
  <c r="O16" i="2"/>
  <c r="N16" i="2"/>
  <c r="M16" i="2"/>
  <c r="L16" i="2"/>
  <c r="K16" i="2"/>
  <c r="J16" i="2"/>
  <c r="I16" i="2"/>
  <c r="H16" i="2"/>
  <c r="G16" i="2"/>
  <c r="F16" i="2"/>
  <c r="H12" i="2"/>
  <c r="H11" i="2"/>
  <c r="H10" i="2"/>
  <c r="H9" i="2"/>
  <c r="H8" i="2"/>
  <c r="H7" i="2"/>
  <c r="H6" i="2"/>
  <c r="K12" i="2"/>
  <c r="K11" i="2"/>
  <c r="K10" i="2"/>
  <c r="K9" i="2"/>
  <c r="K8" i="2"/>
  <c r="L12" i="2"/>
  <c r="L11" i="2"/>
  <c r="L10" i="2"/>
  <c r="L9" i="2"/>
  <c r="L8" i="2"/>
  <c r="L7" i="2"/>
  <c r="K7" i="2"/>
  <c r="J12" i="2"/>
  <c r="J11" i="2"/>
  <c r="J10" i="2"/>
  <c r="J9" i="2"/>
  <c r="J8" i="2"/>
  <c r="J7" i="2"/>
  <c r="M12" i="2"/>
  <c r="M11" i="2"/>
  <c r="M10" i="2"/>
  <c r="M9" i="2"/>
  <c r="M8" i="2"/>
  <c r="M7" i="2"/>
  <c r="N12" i="2"/>
  <c r="N11" i="2"/>
  <c r="N10" i="2"/>
  <c r="N9" i="2"/>
  <c r="N8" i="2"/>
  <c r="N7" i="2"/>
  <c r="N6" i="2"/>
  <c r="L6" i="2"/>
  <c r="M6" i="2"/>
  <c r="K6" i="2"/>
  <c r="J6" i="2"/>
  <c r="O12" i="2"/>
  <c r="I12" i="2"/>
  <c r="G12" i="2"/>
  <c r="F12" i="2"/>
  <c r="O11" i="2"/>
  <c r="I11" i="2"/>
  <c r="G11" i="2"/>
  <c r="F11" i="2"/>
  <c r="O10" i="2"/>
  <c r="I10" i="2"/>
  <c r="G10" i="2"/>
  <c r="F10" i="2"/>
  <c r="O9" i="2"/>
  <c r="I9" i="2"/>
  <c r="G9" i="2"/>
  <c r="F9" i="2"/>
  <c r="O8" i="2"/>
  <c r="I8" i="2"/>
  <c r="G8" i="2"/>
  <c r="F8" i="2"/>
  <c r="O7" i="2"/>
  <c r="I6" i="2"/>
  <c r="I7" i="2"/>
  <c r="G7" i="2"/>
  <c r="F7" i="2"/>
  <c r="O6" i="2"/>
  <c r="E2" i="2"/>
  <c r="N2" i="2"/>
  <c r="M2" i="2"/>
  <c r="L2" i="2"/>
  <c r="K2" i="2"/>
  <c r="J2" i="2"/>
  <c r="I2" i="2"/>
  <c r="H2" i="2"/>
  <c r="G2" i="2"/>
  <c r="F2" i="2"/>
  <c r="D2" i="2"/>
  <c r="A25" i="2" s="1"/>
  <c r="E11" i="2" s="1"/>
  <c r="B30" i="6"/>
  <c r="Q10" i="6"/>
  <c r="O9" i="6"/>
  <c r="D9" i="6"/>
  <c r="O8" i="6"/>
  <c r="D8" i="6"/>
  <c r="U6" i="6"/>
  <c r="B34" i="5"/>
  <c r="Q10" i="5"/>
  <c r="O9" i="5"/>
  <c r="D9" i="5"/>
  <c r="O8" i="5"/>
  <c r="D8" i="5"/>
  <c r="S6" i="5"/>
  <c r="B34" i="1"/>
  <c r="B30" i="3"/>
  <c r="Q10" i="3"/>
  <c r="Q10" i="1"/>
  <c r="O9" i="3"/>
  <c r="O8" i="3"/>
  <c r="D9" i="3"/>
  <c r="D8" i="3"/>
  <c r="U6" i="3"/>
  <c r="O9" i="1"/>
  <c r="O8" i="1"/>
  <c r="D8" i="1"/>
  <c r="E6" i="2" l="1"/>
  <c r="D6" i="2" s="1"/>
  <c r="D28" i="2"/>
  <c r="E17" i="2"/>
  <c r="D17" i="2" s="1"/>
  <c r="D38" i="2"/>
  <c r="D27" i="2"/>
  <c r="E16" i="2"/>
  <c r="D16" i="2" s="1"/>
  <c r="D37" i="2"/>
  <c r="D26" i="2"/>
  <c r="E12" i="2"/>
  <c r="D36" i="2"/>
  <c r="E22" i="2"/>
  <c r="D22" i="2" s="1"/>
  <c r="D35" i="2"/>
  <c r="E21" i="2"/>
  <c r="D21" i="2" s="1"/>
  <c r="E10" i="2"/>
  <c r="D10" i="2" s="1"/>
  <c r="D34" i="2"/>
  <c r="E20" i="2"/>
  <c r="E9" i="2"/>
  <c r="D9" i="2" s="1"/>
  <c r="E7" i="2"/>
  <c r="D7" i="2" s="1"/>
  <c r="D30" i="2"/>
  <c r="E19" i="2"/>
  <c r="D19" i="2" s="1"/>
  <c r="E8" i="2"/>
  <c r="D8" i="2" s="1"/>
  <c r="D29" i="2"/>
  <c r="E18" i="2"/>
  <c r="D18" i="2" s="1"/>
  <c r="D20" i="2"/>
  <c r="D12" i="2" l="1"/>
  <c r="D11" i="2"/>
</calcChain>
</file>

<file path=xl/sharedStrings.xml><?xml version="1.0" encoding="utf-8"?>
<sst xmlns="http://schemas.openxmlformats.org/spreadsheetml/2006/main" count="223" uniqueCount="90">
  <si>
    <t>上記の者は，本校在学生で，標記大会に出場することを認め，参加申し込みいたします。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1"/>
  </si>
  <si>
    <t>印</t>
    <rPh sb="0" eb="1">
      <t>イン</t>
    </rPh>
    <phoneticPr fontId="1"/>
  </si>
  <si>
    <t>参加申込書</t>
    <rPh sb="0" eb="2">
      <t>サンカ</t>
    </rPh>
    <rPh sb="2" eb="5">
      <t>モウシコミショ</t>
    </rPh>
    <phoneticPr fontId="1"/>
  </si>
  <si>
    <t>位</t>
    <rPh sb="0" eb="1">
      <t>イ</t>
    </rPh>
    <phoneticPr fontId="1"/>
  </si>
  <si>
    <t>県予選順位</t>
    <rPh sb="0" eb="3">
      <t>ケンヨセン</t>
    </rPh>
    <rPh sb="3" eb="5">
      <t>ジュンイ</t>
    </rPh>
    <phoneticPr fontId="1"/>
  </si>
  <si>
    <t>立順</t>
    <rPh sb="0" eb="1">
      <t>タ</t>
    </rPh>
    <rPh sb="1" eb="2">
      <t>ジュン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</si>
  <si>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</si>
  <si>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</si>
  <si>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個人出場者には
○印</t>
    <rPh sb="0" eb="2">
      <t>コジン</t>
    </rPh>
    <rPh sb="2" eb="5">
      <t>シュツジョウシャ</t>
    </rPh>
    <rPh sb="9" eb="10">
      <t>シル</t>
    </rPh>
    <phoneticPr fontId="1"/>
  </si>
  <si>
    <t>補欠</t>
    <rPh sb="0" eb="2">
      <t>ホケツ</t>
    </rPh>
    <phoneticPr fontId="1"/>
  </si>
  <si>
    <t>監　督　名</t>
    <rPh sb="0" eb="1">
      <t>カン</t>
    </rPh>
    <rPh sb="2" eb="3">
      <t>ヨシ</t>
    </rPh>
    <rPh sb="4" eb="5">
      <t>メイ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</si>
  <si>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</si>
  <si>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ふりがな</t>
    <phoneticPr fontId="1"/>
  </si>
  <si>
    <t>ＴＥＬ</t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</si>
  <si>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</si>
  <si>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</si>
  <si>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熊本</t>
    <rPh sb="0" eb="2">
      <t>クマモト</t>
    </rPh>
    <phoneticPr fontId="1"/>
  </si>
  <si>
    <t>大分</t>
    <rPh sb="0" eb="2">
      <t>オオイタ</t>
    </rPh>
    <phoneticPr fontId="1"/>
  </si>
  <si>
    <t>長崎</t>
    <rPh sb="0" eb="2">
      <t>ナガサキ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</si>
  <si>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</si>
  <si>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</si>
  <si>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沖縄</t>
    <rPh sb="0" eb="2">
      <t>オキナワ</t>
    </rPh>
    <phoneticPr fontId="1"/>
  </si>
  <si>
    <t>学校名</t>
    <rPh sb="0" eb="3">
      <t>ガッコウメイ</t>
    </rPh>
    <phoneticPr fontId="1"/>
  </si>
  <si>
    <t>県名</t>
    <rPh sb="0" eb="2">
      <t>ケンメイ</t>
    </rPh>
    <phoneticPr fontId="1"/>
  </si>
  <si>
    <t>参加校調査</t>
    <rPh sb="0" eb="2">
      <t>サンカ</t>
    </rPh>
    <rPh sb="2" eb="3">
      <t>コウ</t>
    </rPh>
    <rPh sb="3" eb="5">
      <t>チョウサ</t>
    </rPh>
    <phoneticPr fontId="1"/>
  </si>
  <si>
    <t>都道府県名</t>
    <rPh sb="0" eb="4">
      <t>トドウフケン</t>
    </rPh>
    <rPh sb="4" eb="5">
      <t>メイ</t>
    </rPh>
    <phoneticPr fontId="1"/>
  </si>
  <si>
    <t>学校名（略称，６文字以内）</t>
    <rPh sb="0" eb="3">
      <t>ガッコウメイ</t>
    </rPh>
    <rPh sb="4" eb="6">
      <t>リャクショウ</t>
    </rPh>
    <rPh sb="8" eb="10">
      <t>モジ</t>
    </rPh>
    <rPh sb="10" eb="12">
      <t>イナイ</t>
    </rPh>
    <phoneticPr fontId="1"/>
  </si>
  <si>
    <t>学校住所（郵便番号）</t>
    <rPh sb="0" eb="2">
      <t>ガッコウ</t>
    </rPh>
    <rPh sb="2" eb="4">
      <t>ジュウショ</t>
    </rPh>
    <rPh sb="5" eb="9">
      <t>ユウビンバンゴウ</t>
    </rPh>
    <phoneticPr fontId="1"/>
  </si>
  <si>
    <t>学校住所（都道府県から番地まで）</t>
    <rPh sb="0" eb="2">
      <t>ガッコウ</t>
    </rPh>
    <rPh sb="2" eb="4">
      <t>ジュウショ</t>
    </rPh>
    <rPh sb="5" eb="9">
      <t>トドウフケン</t>
    </rPh>
    <rPh sb="11" eb="13">
      <t>バンチ</t>
    </rPh>
    <phoneticPr fontId="1"/>
  </si>
  <si>
    <t>学校電話</t>
    <rPh sb="0" eb="2">
      <t>ガッコウ</t>
    </rPh>
    <rPh sb="2" eb="4">
      <t>デンワ</t>
    </rPh>
    <phoneticPr fontId="1"/>
  </si>
  <si>
    <t>学校ＦＡＸ</t>
    <rPh sb="0" eb="2">
      <t>ガッコウ</t>
    </rPh>
    <phoneticPr fontId="1"/>
  </si>
  <si>
    <t>県予選順位</t>
    <rPh sb="0" eb="1">
      <t>ケン</t>
    </rPh>
    <rPh sb="1" eb="3">
      <t>ヨセン</t>
    </rPh>
    <rPh sb="3" eb="5">
      <t>ジュンイ</t>
    </rPh>
    <phoneticPr fontId="1"/>
  </si>
  <si>
    <t>位</t>
    <rPh sb="0" eb="1">
      <t>イ</t>
    </rPh>
    <phoneticPr fontId="1"/>
  </si>
  <si>
    <t>男子団体競技用</t>
    <rPh sb="0" eb="2">
      <t>ダンシ</t>
    </rPh>
    <rPh sb="2" eb="4">
      <t>ダンタイ</t>
    </rPh>
    <rPh sb="4" eb="7">
      <t>キョウギヨウ</t>
    </rPh>
    <phoneticPr fontId="1"/>
  </si>
  <si>
    <t>引率責任者名</t>
    <rPh sb="0" eb="2">
      <t>インソツ</t>
    </rPh>
    <rPh sb="2" eb="5">
      <t>セキニンシャ</t>
    </rPh>
    <rPh sb="5" eb="6">
      <t>メイ</t>
    </rPh>
    <phoneticPr fontId="1"/>
  </si>
  <si>
    <t>学校住所</t>
    <rPh sb="0" eb="2">
      <t>ガッコウ</t>
    </rPh>
    <rPh sb="2" eb="4">
      <t>ジュウショ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</si>
  <si>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</si>
  <si>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</si>
  <si>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せい</t>
    <phoneticPr fontId="1"/>
  </si>
  <si>
    <t>姓（ふりがな）</t>
    <rPh sb="0" eb="1">
      <t>セイ</t>
    </rPh>
    <phoneticPr fontId="1"/>
  </si>
  <si>
    <t>名（ふりがな）</t>
    <rPh sb="0" eb="1">
      <t>メイ</t>
    </rPh>
    <phoneticPr fontId="1"/>
  </si>
  <si>
    <t>○</t>
    <phoneticPr fontId="1"/>
  </si>
  <si>
    <t>×</t>
    <phoneticPr fontId="1"/>
  </si>
  <si>
    <t>－</t>
    <phoneticPr fontId="1"/>
  </si>
  <si>
    <t>学校名（正式名称ふりがな）</t>
    <rPh sb="0" eb="3">
      <t>ガッコウメイ</t>
    </rPh>
    <rPh sb="4" eb="6">
      <t>セイシキ</t>
    </rPh>
    <rPh sb="6" eb="8">
      <t>メイショウ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</si>
  <si>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</si>
  <si>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</si>
  <si>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学校名（正式名称漢字）</t>
    <rPh sb="0" eb="3">
      <t>ガッコウメイ</t>
    </rPh>
    <rPh sb="4" eb="6">
      <t>セイシキ</t>
    </rPh>
    <rPh sb="6" eb="8">
      <t>メイショウ</t>
    </rPh>
    <rPh sb="8" eb="10">
      <t>カンジ</t>
    </rPh>
    <phoneticPr fontId="1"/>
  </si>
  <si>
    <t>名（ふりがな）</t>
    <rPh sb="0" eb="1">
      <t>メイ</t>
    </rPh>
    <phoneticPr fontId="1"/>
  </si>
  <si>
    <t>名</t>
    <rPh sb="0" eb="1">
      <t>メイ</t>
    </rPh>
    <phoneticPr fontId="1"/>
  </si>
  <si>
    <t>男子個人競技用</t>
    <rPh sb="0" eb="2">
      <t>ダンシ</t>
    </rPh>
    <rPh sb="2" eb="4">
      <t>コジン</t>
    </rPh>
    <rPh sb="4" eb="7">
      <t>キョウギヨウ</t>
    </rPh>
    <phoneticPr fontId="1"/>
  </si>
  <si>
    <t>県　名</t>
    <rPh sb="0" eb="1">
      <t>ケン</t>
    </rPh>
    <rPh sb="2" eb="3">
      <t>メイ</t>
    </rPh>
    <phoneticPr fontId="1"/>
  </si>
  <si>
    <t>県　名</t>
    <rPh sb="0" eb="1">
      <t>ケン</t>
    </rPh>
    <rPh sb="2" eb="3">
      <t>メイ</t>
    </rPh>
    <phoneticPr fontId="1"/>
  </si>
  <si>
    <t>校長</t>
    <rPh sb="0" eb="2">
      <t>コウチョウ</t>
    </rPh>
    <phoneticPr fontId="1"/>
  </si>
  <si>
    <t>女子個人競技用</t>
    <rPh sb="0" eb="2">
      <t>ジョシ</t>
    </rPh>
    <rPh sb="2" eb="4">
      <t>コジン</t>
    </rPh>
    <rPh sb="4" eb="7">
      <t>キョウギヨウ</t>
    </rPh>
    <phoneticPr fontId="1"/>
  </si>
  <si>
    <t>女子団体競技用</t>
    <rPh sb="0" eb="2">
      <t>ジョシ</t>
    </rPh>
    <rPh sb="2" eb="4">
      <t>ダンタイ</t>
    </rPh>
    <rPh sb="4" eb="7">
      <t>キョウギヨウ</t>
    </rPh>
    <phoneticPr fontId="1"/>
  </si>
  <si>
    <t>郵便番号1</t>
    <rPh sb="0" eb="4">
      <t>ユウビンバンゴウ</t>
    </rPh>
    <phoneticPr fontId="1"/>
  </si>
  <si>
    <t>郵便番号2</t>
    <rPh sb="0" eb="4">
      <t>ユウビンバンゴウ</t>
    </rPh>
    <phoneticPr fontId="1"/>
  </si>
  <si>
    <t>住所</t>
    <rPh sb="0" eb="2">
      <t>ジュウショ</t>
    </rPh>
    <phoneticPr fontId="1"/>
  </si>
  <si>
    <t>tel1</t>
    <phoneticPr fontId="1"/>
  </si>
  <si>
    <t>tel2</t>
    <phoneticPr fontId="1"/>
  </si>
  <si>
    <t>tel3</t>
    <phoneticPr fontId="1"/>
  </si>
  <si>
    <t>fax1</t>
    <phoneticPr fontId="1"/>
  </si>
  <si>
    <t>fax2</t>
    <phoneticPr fontId="1"/>
  </si>
  <si>
    <t>fax3</t>
    <phoneticPr fontId="1"/>
  </si>
  <si>
    <t>男子団体</t>
    <rPh sb="0" eb="2">
      <t>ダンシ</t>
    </rPh>
    <rPh sb="2" eb="4">
      <t>ダンタイ</t>
    </rPh>
    <phoneticPr fontId="1"/>
  </si>
  <si>
    <t>選手コード</t>
    <rPh sb="0" eb="2">
      <t>センシュ</t>
    </rPh>
    <phoneticPr fontId="1"/>
  </si>
  <si>
    <t>団体コード</t>
    <rPh sb="0" eb="2">
      <t>ダンタイ</t>
    </rPh>
    <phoneticPr fontId="1"/>
  </si>
  <si>
    <t>学校名（略称）</t>
    <rPh sb="0" eb="3">
      <t>ガッコウメイ</t>
    </rPh>
    <rPh sb="4" eb="6">
      <t>リャクショウ</t>
    </rPh>
    <phoneticPr fontId="1"/>
  </si>
  <si>
    <t>学校名（正式）</t>
    <rPh sb="0" eb="3">
      <t>ガッコウメイ</t>
    </rPh>
    <rPh sb="4" eb="6">
      <t>セイシキ</t>
    </rPh>
    <phoneticPr fontId="1"/>
  </si>
  <si>
    <t>めい</t>
    <phoneticPr fontId="1"/>
  </si>
  <si>
    <t>立順</t>
    <rPh sb="0" eb="1">
      <t>タチ</t>
    </rPh>
    <rPh sb="1" eb="2">
      <t>ジュン</t>
    </rPh>
    <phoneticPr fontId="1"/>
  </si>
  <si>
    <t>個人出場</t>
    <rPh sb="0" eb="2">
      <t>コジン</t>
    </rPh>
    <rPh sb="2" eb="4">
      <t>シュツジョウ</t>
    </rPh>
    <phoneticPr fontId="1"/>
  </si>
  <si>
    <t>女子団体</t>
    <rPh sb="0" eb="2">
      <t>ジョシ</t>
    </rPh>
    <rPh sb="2" eb="4">
      <t>ダンタイ</t>
    </rPh>
    <phoneticPr fontId="1"/>
  </si>
  <si>
    <t>監督名</t>
    <rPh sb="0" eb="2">
      <t>カントク</t>
    </rPh>
    <rPh sb="2" eb="3">
      <t>メイ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</si>
  <si>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</si>
  <si>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</si>
  <si>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団体</t>
    <rPh sb="0" eb="2">
      <t>ダンタイ</t>
    </rPh>
    <phoneticPr fontId="1"/>
  </si>
  <si>
    <t>個人</t>
    <rPh sb="0" eb="2">
      <t>コジン</t>
    </rPh>
    <phoneticPr fontId="1"/>
  </si>
  <si>
    <t>男子個人</t>
    <rPh sb="0" eb="2">
      <t>ダンシ</t>
    </rPh>
    <rPh sb="2" eb="4">
      <t>コジン</t>
    </rPh>
    <phoneticPr fontId="1"/>
  </si>
  <si>
    <t>予選順位</t>
    <rPh sb="0" eb="2">
      <t>ヨセン</t>
    </rPh>
    <rPh sb="2" eb="4">
      <t>ジュンイ</t>
    </rPh>
    <phoneticPr fontId="1"/>
  </si>
  <si>
    <t>令和８年度　全九州高等学校体育大会</t>
    <rPh sb="0" eb="2">
      <t>レイワ</t>
    </rPh>
    <rPh sb="3" eb="5">
      <t>ネンド</t>
    </rPh>
    <rPh sb="4" eb="5">
      <t>ド</t>
    </rPh>
    <rPh sb="6" eb="17">
      <t>キ</t>
    </rPh>
    <phoneticPr fontId="1"/>
  </si>
  <si>
    <t>第７２回　全九州高等学校弓道競技大会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キ</t>
    </rPh>
    <rPh sb="14" eb="16">
      <t>キョウギ</t>
    </rPh>
    <rPh sb="16" eb="18">
      <t>タイカイ</t>
    </rPh>
    <phoneticPr fontId="1"/>
  </si>
  <si>
    <t>令和８年</t>
    <rPh sb="0" eb="2">
      <t>レイワ</t>
    </rPh>
    <rPh sb="3" eb="4">
      <t>ネン</t>
    </rPh>
    <phoneticPr fontId="1"/>
  </si>
  <si>
    <t>令和８年度　全九州高等学校体育大会会長　様</t>
    <rPh sb="0" eb="2">
      <t>レイワ</t>
    </rPh>
    <rPh sb="3" eb="5">
      <t>ネンド</t>
    </rPh>
    <rPh sb="4" eb="5">
      <t>ド</t>
    </rPh>
    <rPh sb="6" eb="17">
      <t>キ</t>
    </rPh>
    <rPh sb="17" eb="19">
      <t>カイチョウ</t>
    </rPh>
    <rPh sb="20" eb="21">
      <t>サマ</t>
    </rPh>
    <phoneticPr fontId="1"/>
  </si>
  <si>
    <t>令和８年度　全九州高等学校体育大会</t>
    <rPh sb="0" eb="2">
      <t>レイワ</t>
    </rPh>
    <rPh sb="6" eb="17">
      <t>キ</t>
    </rPh>
    <phoneticPr fontId="1"/>
  </si>
  <si>
    <t>令和８年</t>
    <rPh sb="0" eb="2">
      <t>レイワ</t>
    </rPh>
    <phoneticPr fontId="1"/>
  </si>
  <si>
    <t>令和８年度　全九州高等学校体育大会会長　様</t>
    <rPh sb="0" eb="2">
      <t>レイワ</t>
    </rPh>
    <rPh sb="6" eb="17">
      <t>キ</t>
    </rPh>
    <rPh sb="17" eb="19">
      <t>カイチョウ</t>
    </rPh>
    <rPh sb="20" eb="21">
      <t>サマ</t>
    </rPh>
    <phoneticPr fontId="1"/>
  </si>
  <si>
    <t>令和８年度　全九州高等学校体育大会</t>
    <rPh sb="0" eb="2">
      <t>レイワ</t>
    </rPh>
    <rPh sb="4" eb="5">
      <t>ド</t>
    </rPh>
    <rPh sb="6" eb="17">
      <t>キ</t>
    </rPh>
    <phoneticPr fontId="1"/>
  </si>
  <si>
    <t>令和８年度　全九州高等学校体育大会会長　様</t>
    <rPh sb="0" eb="2">
      <t>レイワ</t>
    </rPh>
    <rPh sb="4" eb="5">
      <t>ド</t>
    </rPh>
    <rPh sb="6" eb="17">
      <t>キ</t>
    </rPh>
    <rPh sb="17" eb="19">
      <t>カイチョウ</t>
    </rPh>
    <rPh sb="20" eb="21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</si>
</sst>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b/>
      <sz val="24"/>
      <name val="ＭＳ 明朝"/>
      <family val="1"/>
      <charset val="128"/>
    </font>
    <font>
      <sz val="9"/>
      <name val="ＭＳ 明朝"/>
      <family val="1"/>
      <charset val="128"/>
    </font>
    <font>
      <b/>
      <sz val="18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b/>
      <sz val="12"/>
      <name val="ＭＳ 明朝"/>
      <family val="1"/>
      <charset val="128"/>
    </font>
    <font>
      <sz val="20"/>
      <name val="ＭＳ Ｐゴシック"/>
      <family val="3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dashed">
        <color indexed="64"/>
      </bottom>
      <diagonal/>
    </border>
    <border>
      <left style="hair">
        <color indexed="64"/>
      </left>
      <right/>
      <top style="dashed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ashed">
        <color indexed="64"/>
      </bottom>
      <diagonal/>
    </border>
    <border>
      <left style="hair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distributed" textRotation="255" indent="5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vertical="distributed"/>
    </xf>
    <xf numFmtId="0" fontId="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/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4" fillId="0" borderId="0" xfId="0" applyFont="1" applyAlignment="1">
      <alignment shrinkToFit="1"/>
    </xf>
    <xf numFmtId="0" fontId="8" fillId="0" borderId="53" xfId="0" applyFont="1" applyBorder="1" applyAlignment="1">
      <alignment horizontal="center" vertical="center" shrinkToFit="1"/>
    </xf>
    <xf numFmtId="0" fontId="2" fillId="0" borderId="0" xfId="0" applyFont="1" applyAlignment="1">
      <alignment horizontal="right" shrinkToFit="1"/>
    </xf>
    <xf numFmtId="0" fontId="2" fillId="0" borderId="0" xfId="0" applyFont="1" applyAlignment="1">
      <alignment vertical="distributed" textRotation="255" shrinkToFit="1"/>
    </xf>
    <xf numFmtId="0" fontId="2" fillId="0" borderId="0" xfId="0" applyFont="1" applyAlignment="1">
      <alignment vertical="distributed" shrinkToFit="1"/>
    </xf>
    <xf numFmtId="0" fontId="8" fillId="0" borderId="0" xfId="0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9" fillId="0" borderId="0" xfId="0" applyFont="1">
      <alignment vertical="center"/>
    </xf>
    <xf numFmtId="0" fontId="2" fillId="0" borderId="0" xfId="0" applyFont="1" applyAlignment="1" applyProtection="1">
      <alignment horizontal="right" vertical="center" shrinkToFit="1"/>
      <protection locked="0"/>
    </xf>
    <xf numFmtId="0" fontId="0" fillId="0" borderId="21" xfId="0" applyBorder="1" applyAlignment="1" applyProtection="1">
      <alignment vertical="center" shrinkToFit="1"/>
      <protection locked="0"/>
    </xf>
    <xf numFmtId="49" fontId="0" fillId="0" borderId="27" xfId="0" applyNumberFormat="1" applyBorder="1" applyAlignment="1" applyProtection="1">
      <alignment vertical="center" shrinkToFit="1"/>
      <protection locked="0"/>
    </xf>
    <xf numFmtId="49" fontId="0" fillId="0" borderId="14" xfId="0" applyNumberFormat="1" applyBorder="1" applyAlignment="1" applyProtection="1">
      <alignment vertical="center" shrinkToFit="1"/>
      <protection locked="0"/>
    </xf>
    <xf numFmtId="0" fontId="3" fillId="0" borderId="0" xfId="0" applyFont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2" fillId="0" borderId="0" xfId="0" applyFont="1" applyAlignment="1">
      <alignment horizontal="right" vertical="center" shrinkToFit="1"/>
    </xf>
    <xf numFmtId="0" fontId="0" fillId="0" borderId="69" xfId="0" applyBorder="1" applyAlignment="1" applyProtection="1">
      <alignment horizontal="left" vertical="center" shrinkToFit="1"/>
      <protection locked="0"/>
    </xf>
    <xf numFmtId="0" fontId="0" fillId="0" borderId="14" xfId="0" applyBorder="1" applyAlignment="1" applyProtection="1">
      <alignment horizontal="left" vertical="center" shrinkToFit="1"/>
      <protection locked="0"/>
    </xf>
    <xf numFmtId="0" fontId="5" fillId="0" borderId="0" xfId="0" applyFont="1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7" fillId="0" borderId="54" xfId="0" applyFont="1" applyBorder="1" applyAlignment="1">
      <alignment horizontal="center" vertical="center" shrinkToFit="1"/>
    </xf>
    <xf numFmtId="0" fontId="7" fillId="0" borderId="37" xfId="0" applyFont="1" applyBorder="1" applyAlignment="1">
      <alignment horizontal="center" vertical="center" shrinkToFit="1"/>
    </xf>
    <xf numFmtId="0" fontId="7" fillId="0" borderId="71" xfId="0" applyFont="1" applyBorder="1" applyAlignment="1">
      <alignment horizontal="center" vertical="center" shrinkToFit="1"/>
    </xf>
    <xf numFmtId="0" fontId="7" fillId="0" borderId="36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176" fontId="7" fillId="0" borderId="35" xfId="0" applyNumberFormat="1" applyFont="1" applyBorder="1" applyAlignment="1">
      <alignment horizontal="center" vertical="center" shrinkToFit="1"/>
    </xf>
    <xf numFmtId="176" fontId="7" fillId="0" borderId="34" xfId="0" applyNumberFormat="1" applyFont="1" applyBorder="1" applyAlignment="1">
      <alignment horizontal="center" vertical="center" shrinkToFit="1"/>
    </xf>
    <xf numFmtId="176" fontId="7" fillId="0" borderId="42" xfId="0" applyNumberFormat="1" applyFont="1" applyBorder="1" applyAlignment="1">
      <alignment horizontal="center" vertical="center" shrinkToFit="1"/>
    </xf>
    <xf numFmtId="176" fontId="7" fillId="0" borderId="17" xfId="0" applyNumberFormat="1" applyFont="1" applyBorder="1" applyAlignment="1">
      <alignment horizontal="center" vertical="center" shrinkToFit="1"/>
    </xf>
    <xf numFmtId="176" fontId="7" fillId="0" borderId="18" xfId="0" applyNumberFormat="1" applyFont="1" applyBorder="1" applyAlignment="1">
      <alignment horizontal="center" vertical="center" shrinkToFit="1"/>
    </xf>
    <xf numFmtId="176" fontId="7" fillId="0" borderId="44" xfId="0" applyNumberFormat="1" applyFont="1" applyBorder="1" applyAlignment="1">
      <alignment horizontal="center" vertical="center" shrinkToFit="1"/>
    </xf>
    <xf numFmtId="0" fontId="2" fillId="0" borderId="55" xfId="0" applyFont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 shrinkToFit="1"/>
    </xf>
    <xf numFmtId="0" fontId="2" fillId="0" borderId="72" xfId="0" applyFont="1" applyBorder="1" applyAlignment="1">
      <alignment horizontal="center" vertical="center" shrinkToFit="1"/>
    </xf>
    <xf numFmtId="0" fontId="2" fillId="0" borderId="57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58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shrinkToFit="1"/>
    </xf>
    <xf numFmtId="0" fontId="6" fillId="0" borderId="61" xfId="0" applyFont="1" applyBorder="1" applyAlignment="1">
      <alignment horizontal="center" vertical="center" shrinkToFit="1"/>
    </xf>
    <xf numFmtId="0" fontId="6" fillId="0" borderId="62" xfId="0" applyFont="1" applyBorder="1" applyAlignment="1">
      <alignment horizontal="center" vertical="center" shrinkToFit="1"/>
    </xf>
    <xf numFmtId="0" fontId="6" fillId="0" borderId="63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44" xfId="0" applyFont="1" applyBorder="1" applyAlignment="1">
      <alignment horizontal="center" vertical="center" shrinkToFit="1"/>
    </xf>
    <xf numFmtId="0" fontId="7" fillId="0" borderId="61" xfId="0" applyFont="1" applyBorder="1" applyAlignment="1">
      <alignment horizontal="center" vertical="center" shrinkToFit="1"/>
    </xf>
    <xf numFmtId="0" fontId="7" fillId="0" borderId="62" xfId="0" applyFont="1" applyBorder="1" applyAlignment="1">
      <alignment horizontal="center" vertical="center" shrinkToFit="1"/>
    </xf>
    <xf numFmtId="0" fontId="7" fillId="0" borderId="63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shrinkToFit="1"/>
    </xf>
    <xf numFmtId="0" fontId="2" fillId="0" borderId="66" xfId="0" applyFont="1" applyBorder="1" applyAlignment="1">
      <alignment horizontal="center" vertical="center" shrinkToFit="1"/>
    </xf>
    <xf numFmtId="0" fontId="7" fillId="0" borderId="67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left" vertical="center" shrinkToFit="1"/>
    </xf>
    <xf numFmtId="0" fontId="2" fillId="0" borderId="59" xfId="0" applyFont="1" applyBorder="1" applyAlignment="1">
      <alignment horizontal="left" vertical="center" shrinkToFit="1"/>
    </xf>
    <xf numFmtId="0" fontId="2" fillId="0" borderId="60" xfId="0" applyFont="1" applyBorder="1" applyAlignment="1">
      <alignment horizontal="left" vertical="center" shrinkToFit="1"/>
    </xf>
    <xf numFmtId="0" fontId="2" fillId="0" borderId="15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10" fillId="0" borderId="65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43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left" vertical="center" shrinkToFit="1"/>
    </xf>
    <xf numFmtId="0" fontId="2" fillId="0" borderId="19" xfId="0" applyFont="1" applyBorder="1" applyAlignment="1">
      <alignment horizontal="left" vertical="center" shrinkToFit="1"/>
    </xf>
    <xf numFmtId="0" fontId="2" fillId="0" borderId="0" xfId="0" applyFont="1" applyAlignment="1">
      <alignment horizontal="right" vertical="center" shrinkToFit="1"/>
    </xf>
    <xf numFmtId="0" fontId="5" fillId="0" borderId="64" xfId="0" applyFont="1" applyBorder="1" applyAlignment="1">
      <alignment horizontal="center" vertical="center" shrinkToFit="1"/>
    </xf>
    <xf numFmtId="0" fontId="5" fillId="0" borderId="59" xfId="0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61" xfId="0" applyFont="1" applyBorder="1" applyAlignment="1">
      <alignment horizontal="center" vertical="center" shrinkToFit="1"/>
    </xf>
    <xf numFmtId="0" fontId="2" fillId="0" borderId="62" xfId="0" applyFont="1" applyBorder="1" applyAlignment="1">
      <alignment horizontal="center" vertical="center" shrinkToFit="1"/>
    </xf>
    <xf numFmtId="0" fontId="2" fillId="0" borderId="63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11" fillId="0" borderId="30" xfId="0" applyFont="1" applyBorder="1" applyAlignment="1">
      <alignment horizontal="center" vertical="center" shrinkToFit="1"/>
    </xf>
    <xf numFmtId="0" fontId="11" fillId="0" borderId="49" xfId="0" applyFont="1" applyBorder="1" applyAlignment="1">
      <alignment horizontal="center" vertical="center" shrinkToFit="1"/>
    </xf>
    <xf numFmtId="0" fontId="2" fillId="0" borderId="54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 shrinkToFit="1"/>
    </xf>
    <xf numFmtId="0" fontId="2" fillId="0" borderId="71" xfId="0" applyFont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2" fillId="0" borderId="70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51" xfId="0" applyFont="1" applyBorder="1" applyAlignment="1">
      <alignment horizontal="center" vertical="center" shrinkToFit="1"/>
    </xf>
    <xf numFmtId="0" fontId="2" fillId="0" borderId="52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distributed" shrinkToFit="1"/>
    </xf>
    <xf numFmtId="0" fontId="10" fillId="0" borderId="0" xfId="0" applyFont="1" applyAlignment="1">
      <alignment horizontal="right" vertical="center" shrinkToFit="1"/>
    </xf>
    <xf numFmtId="0" fontId="10" fillId="0" borderId="0" xfId="0" applyFont="1" applyAlignment="1">
      <alignment horizontal="right" vertical="distributed" shrinkToFit="1"/>
    </xf>
    <xf numFmtId="0" fontId="7" fillId="0" borderId="68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7" fillId="0" borderId="73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176" fontId="7" fillId="0" borderId="22" xfId="0" applyNumberFormat="1" applyFont="1" applyBorder="1" applyAlignment="1">
      <alignment horizontal="center" vertical="center" shrinkToFit="1"/>
    </xf>
    <xf numFmtId="176" fontId="7" fillId="0" borderId="9" xfId="0" applyNumberFormat="1" applyFont="1" applyBorder="1" applyAlignment="1">
      <alignment horizontal="center" vertical="center" shrinkToFit="1"/>
    </xf>
    <xf numFmtId="176" fontId="7" fillId="0" borderId="43" xfId="0" applyNumberFormat="1" applyFont="1" applyBorder="1" applyAlignment="1">
      <alignment horizontal="center" vertical="center" shrinkToFit="1"/>
    </xf>
    <xf numFmtId="0" fontId="11" fillId="0" borderId="30" xfId="0" applyFont="1" applyBorder="1" applyAlignment="1" applyProtection="1">
      <alignment horizontal="center" vertical="center" shrinkToFit="1"/>
      <protection locked="0"/>
    </xf>
    <xf numFmtId="0" fontId="11" fillId="0" borderId="49" xfId="0" applyFont="1" applyBorder="1" applyAlignment="1" applyProtection="1">
      <alignment horizontal="center" vertical="center" shrinkToFit="1"/>
      <protection locked="0"/>
    </xf>
    <xf numFmtId="0" fontId="2" fillId="0" borderId="55" xfId="0" applyFont="1" applyBorder="1" applyAlignment="1" applyProtection="1">
      <alignment horizontal="center" vertical="center" shrinkToFit="1"/>
      <protection locked="0"/>
    </xf>
    <xf numFmtId="0" fontId="2" fillId="0" borderId="56" xfId="0" applyFont="1" applyBorder="1" applyAlignment="1" applyProtection="1">
      <alignment horizontal="center" vertical="center" shrinkToFit="1"/>
      <protection locked="0"/>
    </xf>
    <xf numFmtId="0" fontId="2" fillId="0" borderId="57" xfId="0" applyFont="1" applyBorder="1" applyAlignment="1" applyProtection="1">
      <alignment horizontal="center" vertical="center" shrinkToFit="1"/>
      <protection locked="0"/>
    </xf>
    <xf numFmtId="0" fontId="2" fillId="0" borderId="66" xfId="0" applyFont="1" applyBorder="1" applyAlignment="1" applyProtection="1">
      <alignment horizontal="center" vertical="center" shrinkToFit="1"/>
      <protection locked="0"/>
    </xf>
    <xf numFmtId="0" fontId="7" fillId="0" borderId="61" xfId="0" applyFont="1" applyBorder="1" applyAlignment="1" applyProtection="1">
      <alignment horizontal="center" vertical="center" shrinkToFit="1"/>
      <protection locked="0"/>
    </xf>
    <xf numFmtId="0" fontId="7" fillId="0" borderId="62" xfId="0" applyFont="1" applyBorder="1" applyAlignment="1" applyProtection="1">
      <alignment horizontal="center" vertical="center" shrinkToFit="1"/>
      <protection locked="0"/>
    </xf>
    <xf numFmtId="0" fontId="7" fillId="0" borderId="63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9" xfId="0" applyFont="1" applyBorder="1" applyAlignment="1" applyProtection="1">
      <alignment horizontal="center" vertical="center" shrinkToFit="1"/>
      <protection locked="0"/>
    </xf>
    <xf numFmtId="0" fontId="7" fillId="0" borderId="43" xfId="0" applyFont="1" applyBorder="1" applyAlignment="1" applyProtection="1">
      <alignment horizontal="center" vertical="center" shrinkToFit="1"/>
      <protection locked="0"/>
    </xf>
    <xf numFmtId="0" fontId="7" fillId="0" borderId="67" xfId="0" applyFont="1" applyBorder="1" applyAlignment="1" applyProtection="1">
      <alignment horizontal="center" vertical="center" shrinkToFit="1"/>
      <protection locked="0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2" fillId="0" borderId="72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176" fontId="7" fillId="0" borderId="35" xfId="0" applyNumberFormat="1" applyFont="1" applyBorder="1" applyAlignment="1" applyProtection="1">
      <alignment horizontal="center" vertical="center" shrinkToFit="1"/>
      <protection locked="0"/>
    </xf>
    <xf numFmtId="176" fontId="7" fillId="0" borderId="34" xfId="0" applyNumberFormat="1" applyFont="1" applyBorder="1" applyAlignment="1" applyProtection="1">
      <alignment horizontal="center" vertical="center" shrinkToFit="1"/>
      <protection locked="0"/>
    </xf>
    <xf numFmtId="176" fontId="7" fillId="0" borderId="42" xfId="0" applyNumberFormat="1" applyFont="1" applyBorder="1" applyAlignment="1" applyProtection="1">
      <alignment horizontal="center" vertical="center" shrinkToFit="1"/>
      <protection locked="0"/>
    </xf>
    <xf numFmtId="176" fontId="7" fillId="0" borderId="17" xfId="0" applyNumberFormat="1" applyFont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Border="1" applyAlignment="1" applyProtection="1">
      <alignment horizontal="center" vertical="center" shrinkToFit="1"/>
      <protection locked="0"/>
    </xf>
    <xf numFmtId="176" fontId="7" fillId="0" borderId="44" xfId="0" applyNumberFormat="1" applyFont="1" applyBorder="1" applyAlignment="1" applyProtection="1">
      <alignment horizontal="center" vertical="center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54" xfId="0" applyFont="1" applyBorder="1" applyAlignment="1" applyProtection="1">
      <alignment horizontal="center" vertical="center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71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10" fillId="0" borderId="0" xfId="0" applyFont="1" applyAlignment="1" applyProtection="1">
      <alignment horizontal="center" vertical="distributed" shrinkToFit="1"/>
      <protection locked="0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9" xfId="0" applyNumberFormat="1" applyFont="1" applyBorder="1" applyAlignment="1" applyProtection="1">
      <alignment horizontal="center" vertical="center" shrinkToFit="1"/>
      <protection locked="0"/>
    </xf>
    <xf numFmtId="176" fontId="7" fillId="0" borderId="43" xfId="0" applyNumberFormat="1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68" xfId="0" applyFont="1" applyBorder="1" applyAlignment="1" applyProtection="1">
      <alignment horizontal="center" vertical="center" shrinkToFit="1"/>
      <protection locked="0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73" xfId="0" applyFont="1" applyBorder="1" applyAlignment="1" applyProtection="1">
      <alignment horizontal="center" vertical="center" shrinkToFit="1"/>
      <protection locked="0"/>
    </xf>
    <xf numFmtId="0" fontId="7" fillId="0" borderId="31" xfId="0" applyFont="1" applyBorder="1" applyAlignment="1" applyProtection="1">
      <alignment horizontal="center" vertical="center" shrinkToFit="1"/>
      <protection locked="0"/>
    </xf>
    <xf numFmtId="0" fontId="2" fillId="0" borderId="51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76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7" fillId="0" borderId="25" xfId="0" applyFont="1" applyBorder="1" applyAlignment="1" applyProtection="1">
      <alignment horizontal="center" vertical="center"/>
      <protection locked="0"/>
    </xf>
    <xf numFmtId="0" fontId="7" fillId="0" borderId="75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176" fontId="7" fillId="0" borderId="21" xfId="0" applyNumberFormat="1" applyFont="1" applyBorder="1" applyAlignment="1" applyProtection="1">
      <alignment horizontal="center" vertical="center"/>
      <protection locked="0"/>
    </xf>
    <xf numFmtId="176" fontId="7" fillId="0" borderId="69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horizontal="center" vertical="center"/>
      <protection locked="0"/>
    </xf>
    <xf numFmtId="0" fontId="7" fillId="0" borderId="69" xfId="0" applyFont="1" applyBorder="1" applyAlignment="1" applyProtection="1">
      <alignment horizontal="center" vertical="center"/>
      <protection locked="0"/>
    </xf>
    <xf numFmtId="0" fontId="7" fillId="0" borderId="71" xfId="0" applyFont="1" applyBorder="1" applyAlignment="1" applyProtection="1">
      <alignment horizontal="center" vertical="center"/>
      <protection locked="0"/>
    </xf>
    <xf numFmtId="0" fontId="7" fillId="0" borderId="37" xfId="0" applyFont="1" applyBorder="1" applyAlignment="1" applyProtection="1">
      <alignment horizontal="center" vertical="center"/>
      <protection locked="0"/>
    </xf>
    <xf numFmtId="0" fontId="7" fillId="0" borderId="36" xfId="0" applyFont="1" applyBorder="1" applyAlignment="1" applyProtection="1">
      <alignment horizontal="center" vertical="center"/>
      <protection locked="0"/>
    </xf>
    <xf numFmtId="0" fontId="2" fillId="0" borderId="72" xfId="0" applyFont="1" applyBorder="1" applyAlignment="1" applyProtection="1">
      <alignment horizontal="center" vertical="center"/>
      <protection locked="0"/>
    </xf>
    <xf numFmtId="0" fontId="2" fillId="0" borderId="56" xfId="0" applyFont="1" applyBorder="1" applyAlignment="1" applyProtection="1">
      <alignment horizontal="center" vertical="center"/>
      <protection locked="0"/>
    </xf>
    <xf numFmtId="0" fontId="2" fillId="0" borderId="57" xfId="0" applyFont="1" applyBorder="1" applyAlignment="1" applyProtection="1">
      <alignment horizontal="center" vertical="center"/>
      <protection locked="0"/>
    </xf>
    <xf numFmtId="0" fontId="2" fillId="0" borderId="4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74" xfId="0" applyFont="1" applyBorder="1" applyAlignment="1" applyProtection="1">
      <alignment horizontal="center" vertical="center"/>
      <protection locked="0"/>
    </xf>
    <xf numFmtId="0" fontId="7" fillId="0" borderId="38" xfId="0" applyFont="1" applyBorder="1" applyAlignment="1" applyProtection="1">
      <alignment horizontal="center" vertical="center"/>
      <protection locked="0"/>
    </xf>
    <xf numFmtId="0" fontId="2" fillId="0" borderId="38" xfId="0" applyFont="1" applyBorder="1" applyAlignment="1">
      <alignment horizontal="center" vertical="center"/>
    </xf>
    <xf numFmtId="0" fontId="7" fillId="0" borderId="29" xfId="0" applyFont="1" applyBorder="1" applyAlignment="1" applyProtection="1">
      <alignment horizontal="center" vertical="center"/>
      <protection locked="0"/>
    </xf>
    <xf numFmtId="176" fontId="7" fillId="0" borderId="29" xfId="0" applyNumberFormat="1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73" xfId="0" applyFont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0" fontId="7" fillId="0" borderId="30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2" fillId="0" borderId="49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</cellXfs>
  <cellStyles count="1">
    <cellStyle name="標準" xfId="0" builtinId="0"/>
  </cellStyles>
  <dxfs count="9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10</xdr:row>
      <xdr:rowOff>114300</xdr:rowOff>
    </xdr:from>
    <xdr:to>
      <xdr:col>9</xdr:col>
      <xdr:colOff>19049</xdr:colOff>
      <xdr:row>20</xdr:row>
      <xdr:rowOff>19049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DCC0238-E8E7-7362-1CC5-B598DB6134EB}"/>
            </a:ext>
          </a:extLst>
        </xdr:cNvPr>
        <xdr:cNvSpPr txBox="1"/>
      </xdr:nvSpPr>
      <xdr:spPr>
        <a:xfrm>
          <a:off x="257174" y="2571750"/>
          <a:ext cx="6696075" cy="16192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始めにこのシートの色のついているセルに必要事項を入力して下さい。</a:t>
          </a:r>
          <a:endParaRPr kumimoji="1" lang="en-US" altLang="ja-JP" sz="1400"/>
        </a:p>
        <a:p>
          <a:r>
            <a:rPr kumimoji="1" lang="ja-JP" altLang="en-US" sz="1400"/>
            <a:t>その後，参加する種別ごとのシートに必要事項を入力してください。</a:t>
          </a:r>
          <a:endParaRPr kumimoji="1" lang="en-US" altLang="ja-JP" sz="1400"/>
        </a:p>
        <a:p>
          <a:r>
            <a:rPr kumimoji="1" lang="ja-JP" altLang="en-US" sz="1400"/>
            <a:t>メールでのデータ送信はこのファイルごとお送りください。</a:t>
          </a:r>
          <a:endParaRPr kumimoji="1" lang="en-US" altLang="ja-JP" sz="1400"/>
        </a:p>
        <a:p>
          <a:r>
            <a:rPr kumimoji="1" lang="en-US" altLang="ja-JP" sz="1400"/>
            <a:t>pdf</a:t>
          </a:r>
          <a:r>
            <a:rPr kumimoji="1" lang="ja-JP" altLang="en-US" sz="1400"/>
            <a:t>での提出は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参加する種別ごとのシート</a:t>
          </a:r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のみ印刷して学校長印を押印したものをお送りください。</a:t>
          </a:r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I10"/>
  <sheetViews>
    <sheetView tabSelected="1" workbookViewId="0">
      <selection activeCell="J9" sqref="J9"/>
    </sheetView>
  </sheetViews>
  <sheetFormatPr defaultRowHeight="13.5" x14ac:dyDescent="0.15"/>
  <cols>
    <col min="1" max="1" width="3.25" style="21" customWidth="1"/>
    <col min="2" max="2" width="31.125" style="21" bestFit="1" customWidth="1"/>
    <col min="3" max="3" width="10.625" style="21" customWidth="1"/>
    <col min="4" max="4" width="3.375" style="21" bestFit="1" customWidth="1"/>
    <col min="5" max="5" width="10.625" style="21" customWidth="1"/>
    <col min="6" max="6" width="3.375" style="21" bestFit="1" customWidth="1"/>
    <col min="7" max="7" width="10.625" style="21" customWidth="1"/>
    <col min="8" max="16384" width="9" style="21"/>
  </cols>
  <sheetData>
    <row r="1" spans="1:9" ht="24" x14ac:dyDescent="0.15">
      <c r="A1" s="25" t="s">
        <v>24</v>
      </c>
    </row>
    <row r="3" spans="1:9" ht="20.100000000000001" customHeight="1" x14ac:dyDescent="0.15">
      <c r="B3" s="21" t="s">
        <v>25</v>
      </c>
      <c r="C3" s="27"/>
      <c r="D3" s="22"/>
      <c r="E3" s="23"/>
      <c r="F3" s="23"/>
      <c r="G3" s="23"/>
    </row>
    <row r="4" spans="1:9" ht="20.100000000000001" customHeight="1" x14ac:dyDescent="0.15">
      <c r="B4" s="21" t="s">
        <v>44</v>
      </c>
      <c r="C4" s="39"/>
      <c r="D4" s="39"/>
      <c r="E4" s="39"/>
      <c r="F4" s="39"/>
      <c r="G4" s="39"/>
      <c r="H4" s="39"/>
      <c r="I4" s="39"/>
    </row>
    <row r="5" spans="1:9" ht="20.100000000000001" customHeight="1" x14ac:dyDescent="0.15">
      <c r="B5" s="21" t="s">
        <v>47</v>
      </c>
      <c r="C5" s="39"/>
      <c r="D5" s="38"/>
      <c r="E5" s="38"/>
      <c r="F5" s="38"/>
      <c r="G5" s="38"/>
      <c r="H5" s="39"/>
      <c r="I5" s="39"/>
    </row>
    <row r="6" spans="1:9" ht="20.100000000000001" customHeight="1" x14ac:dyDescent="0.15">
      <c r="B6" s="21" t="s">
        <v>26</v>
      </c>
      <c r="C6" s="38"/>
      <c r="D6" s="38"/>
      <c r="E6" s="38"/>
      <c r="F6" s="38"/>
      <c r="G6" s="38"/>
    </row>
    <row r="7" spans="1:9" ht="20.100000000000001" customHeight="1" x14ac:dyDescent="0.15">
      <c r="B7" s="21" t="s">
        <v>27</v>
      </c>
      <c r="C7" s="28"/>
      <c r="D7" s="24" t="s">
        <v>43</v>
      </c>
      <c r="E7" s="28"/>
    </row>
    <row r="8" spans="1:9" ht="20.100000000000001" customHeight="1" x14ac:dyDescent="0.15">
      <c r="B8" s="21" t="s">
        <v>28</v>
      </c>
      <c r="C8" s="39"/>
      <c r="D8" s="39"/>
      <c r="E8" s="39"/>
      <c r="F8" s="39"/>
      <c r="G8" s="39"/>
      <c r="H8" s="39"/>
      <c r="I8" s="39"/>
    </row>
    <row r="9" spans="1:9" ht="20.100000000000001" customHeight="1" x14ac:dyDescent="0.15">
      <c r="B9" s="21" t="s">
        <v>29</v>
      </c>
      <c r="C9" s="28"/>
      <c r="D9" s="24" t="s">
        <v>43</v>
      </c>
      <c r="E9" s="28"/>
      <c r="F9" s="24" t="s">
        <v>43</v>
      </c>
      <c r="G9" s="28"/>
    </row>
    <row r="10" spans="1:9" ht="20.100000000000001" customHeight="1" x14ac:dyDescent="0.15">
      <c r="B10" s="21" t="s">
        <v>30</v>
      </c>
      <c r="C10" s="29"/>
      <c r="D10" s="24" t="s">
        <v>43</v>
      </c>
      <c r="E10" s="29"/>
      <c r="F10" s="24" t="s">
        <v>43</v>
      </c>
      <c r="G10" s="29"/>
    </row>
  </sheetData>
  <sheetProtection sheet="1" objects="1" scenarios="1"/>
  <mergeCells count="4">
    <mergeCell ref="C6:G6"/>
    <mergeCell ref="C8:I8"/>
    <mergeCell ref="C5:I5"/>
    <mergeCell ref="C4:I4"/>
  </mergeCells>
  <phoneticPr fontId="1"/>
  <conditionalFormatting sqref="C3:C10 E7 E9:E10 G9:G10">
    <cfRule type="cellIs" dxfId="8" priority="1" operator="equal">
      <formula>""</formula>
    </cfRule>
  </conditionalFormatting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運営用!$A$1:$A$8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AG49"/>
  <sheetViews>
    <sheetView zoomScale="85" zoomScaleNormal="85" workbookViewId="0">
      <selection activeCell="AD6" sqref="AD6"/>
    </sheetView>
  </sheetViews>
  <sheetFormatPr defaultColWidth="5" defaultRowHeight="22.5" customHeight="1" x14ac:dyDescent="0.15"/>
  <cols>
    <col min="1" max="25" width="5" style="4" customWidth="1"/>
    <col min="26" max="16384" width="5" style="4"/>
  </cols>
  <sheetData>
    <row r="1" spans="1:33" ht="37.5" customHeight="1" x14ac:dyDescent="0.15">
      <c r="A1" s="61" t="s">
        <v>81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33" ht="37.5" customHeight="1" x14ac:dyDescent="0.15">
      <c r="A2" s="61" t="s">
        <v>82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pans="1:33" ht="37.5" customHeight="1" x14ac:dyDescent="0.15">
      <c r="A3" s="61" t="s">
        <v>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</row>
    <row r="4" spans="1:33" ht="24.95" customHeight="1" thickBo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33" ht="27" customHeight="1" x14ac:dyDescent="0.15">
      <c r="A5" s="109" t="s">
        <v>33</v>
      </c>
      <c r="B5" s="110"/>
      <c r="C5" s="110"/>
      <c r="D5" s="110"/>
      <c r="E5" s="110"/>
      <c r="F5" s="111"/>
      <c r="G5" s="13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34" t="s">
        <v>52</v>
      </c>
      <c r="T5" s="123"/>
      <c r="U5" s="135"/>
      <c r="V5" s="122" t="s">
        <v>31</v>
      </c>
      <c r="W5" s="123"/>
      <c r="X5" s="124"/>
    </row>
    <row r="6" spans="1:33" ht="27" customHeight="1" thickBot="1" x14ac:dyDescent="0.2">
      <c r="A6" s="112"/>
      <c r="B6" s="113"/>
      <c r="C6" s="113"/>
      <c r="D6" s="113"/>
      <c r="E6" s="113"/>
      <c r="F6" s="1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03" t="str">
        <f>IF(ISBLANK(始めに入力!C3),"",始めに入力!C3)</f>
        <v/>
      </c>
      <c r="T6" s="104"/>
      <c r="U6" s="105"/>
      <c r="V6" s="125"/>
      <c r="W6" s="126"/>
      <c r="X6" s="15" t="s">
        <v>32</v>
      </c>
    </row>
    <row r="7" spans="1:33" ht="24.95" customHeight="1" thickBot="1" x14ac:dyDescent="0.2">
      <c r="A7" s="120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</row>
    <row r="8" spans="1:33" ht="22.5" customHeight="1" x14ac:dyDescent="0.15">
      <c r="A8" s="132" t="s">
        <v>12</v>
      </c>
      <c r="B8" s="133"/>
      <c r="C8" s="133"/>
      <c r="D8" s="77" t="str">
        <f>IF(ISBLANK(始めに入力!C4),"",始めに入力!C4)</f>
        <v/>
      </c>
      <c r="E8" s="78"/>
      <c r="F8" s="78"/>
      <c r="G8" s="78"/>
      <c r="H8" s="78"/>
      <c r="I8" s="78"/>
      <c r="J8" s="78"/>
      <c r="K8" s="78"/>
      <c r="L8" s="79"/>
      <c r="M8" s="42" t="s">
        <v>35</v>
      </c>
      <c r="N8" s="42"/>
      <c r="O8" s="95" t="str">
        <f>IF(ISBLANK(始めに入力!C7),"","〒"&amp;始めに入力!C7&amp;"－"&amp;始めに入力!E7)</f>
        <v/>
      </c>
      <c r="P8" s="96"/>
      <c r="Q8" s="96"/>
      <c r="R8" s="96"/>
      <c r="S8" s="96"/>
      <c r="T8" s="96"/>
      <c r="U8" s="96"/>
      <c r="V8" s="96"/>
      <c r="W8" s="96"/>
      <c r="X8" s="97"/>
    </row>
    <row r="9" spans="1:33" ht="26.25" customHeight="1" x14ac:dyDescent="0.15">
      <c r="A9" s="67" t="s">
        <v>11</v>
      </c>
      <c r="B9" s="68"/>
      <c r="C9" s="68"/>
      <c r="D9" s="80" t="str">
        <f>IF(ISBLANK(始めに入力!C5),"",始めに入力!C5)</f>
        <v/>
      </c>
      <c r="E9" s="81"/>
      <c r="F9" s="81"/>
      <c r="G9" s="81"/>
      <c r="H9" s="81"/>
      <c r="I9" s="81"/>
      <c r="J9" s="81"/>
      <c r="K9" s="81"/>
      <c r="L9" s="82"/>
      <c r="M9" s="43"/>
      <c r="N9" s="43"/>
      <c r="O9" s="98" t="str">
        <f>IF(ISBLANK(始めに入力!C8),"",始めに入力!C8)</f>
        <v/>
      </c>
      <c r="P9" s="99"/>
      <c r="Q9" s="99"/>
      <c r="R9" s="99"/>
      <c r="S9" s="99"/>
      <c r="T9" s="99"/>
      <c r="U9" s="99"/>
      <c r="V9" s="99"/>
      <c r="W9" s="99"/>
      <c r="X9" s="100"/>
    </row>
    <row r="10" spans="1:33" ht="22.5" customHeight="1" x14ac:dyDescent="0.15">
      <c r="A10" s="44"/>
      <c r="B10" s="43"/>
      <c r="C10" s="43"/>
      <c r="D10" s="83"/>
      <c r="E10" s="84"/>
      <c r="F10" s="84"/>
      <c r="G10" s="84"/>
      <c r="H10" s="84"/>
      <c r="I10" s="84"/>
      <c r="J10" s="84"/>
      <c r="K10" s="84"/>
      <c r="L10" s="85"/>
      <c r="M10" s="43"/>
      <c r="N10" s="43"/>
      <c r="O10" s="101" t="s">
        <v>13</v>
      </c>
      <c r="P10" s="102"/>
      <c r="Q10" s="106" t="str">
        <f>IF(ISBLANK(始めに入力!C10),"",始めに入力!C10&amp;"－"&amp;始めに入力!E9&amp;"－"&amp;始めに入力!G9)</f>
        <v/>
      </c>
      <c r="R10" s="106"/>
      <c r="S10" s="106"/>
      <c r="T10" s="106"/>
      <c r="U10" s="106"/>
      <c r="V10" s="106"/>
      <c r="W10" s="106"/>
      <c r="X10" s="107"/>
    </row>
    <row r="11" spans="1:33" ht="22.5" customHeight="1" x14ac:dyDescent="0.15">
      <c r="A11" s="73" t="s">
        <v>12</v>
      </c>
      <c r="B11" s="74"/>
      <c r="C11" s="74"/>
      <c r="D11" s="57"/>
      <c r="E11" s="58"/>
      <c r="F11" s="58"/>
      <c r="G11" s="58"/>
      <c r="H11" s="58"/>
      <c r="I11" s="58"/>
      <c r="J11" s="58"/>
      <c r="K11" s="58"/>
      <c r="L11" s="60"/>
      <c r="M11" s="57" t="s">
        <v>12</v>
      </c>
      <c r="N11" s="58"/>
      <c r="O11" s="60"/>
      <c r="P11" s="57"/>
      <c r="Q11" s="58"/>
      <c r="R11" s="58"/>
      <c r="S11" s="58"/>
      <c r="T11" s="58"/>
      <c r="U11" s="58"/>
      <c r="V11" s="58"/>
      <c r="W11" s="58"/>
      <c r="X11" s="92"/>
    </row>
    <row r="12" spans="1:33" ht="26.25" customHeight="1" x14ac:dyDescent="0.15">
      <c r="A12" s="67" t="s">
        <v>10</v>
      </c>
      <c r="B12" s="68"/>
      <c r="C12" s="68"/>
      <c r="D12" s="86"/>
      <c r="E12" s="87"/>
      <c r="F12" s="87"/>
      <c r="G12" s="87"/>
      <c r="H12" s="87"/>
      <c r="I12" s="87"/>
      <c r="J12" s="87"/>
      <c r="K12" s="87"/>
      <c r="L12" s="88"/>
      <c r="M12" s="116" t="s">
        <v>34</v>
      </c>
      <c r="N12" s="117"/>
      <c r="O12" s="118"/>
      <c r="P12" s="86"/>
      <c r="Q12" s="87"/>
      <c r="R12" s="87"/>
      <c r="S12" s="87"/>
      <c r="T12" s="87"/>
      <c r="U12" s="87"/>
      <c r="V12" s="87"/>
      <c r="W12" s="87"/>
      <c r="X12" s="93"/>
    </row>
    <row r="13" spans="1:33" ht="22.5" customHeight="1" thickBot="1" x14ac:dyDescent="0.2">
      <c r="A13" s="69"/>
      <c r="B13" s="70"/>
      <c r="C13" s="70"/>
      <c r="D13" s="89"/>
      <c r="E13" s="90"/>
      <c r="F13" s="90"/>
      <c r="G13" s="90"/>
      <c r="H13" s="90"/>
      <c r="I13" s="90"/>
      <c r="J13" s="90"/>
      <c r="K13" s="90"/>
      <c r="L13" s="91"/>
      <c r="M13" s="119"/>
      <c r="N13" s="120"/>
      <c r="O13" s="121"/>
      <c r="P13" s="89"/>
      <c r="Q13" s="90"/>
      <c r="R13" s="90"/>
      <c r="S13" s="90"/>
      <c r="T13" s="90"/>
      <c r="U13" s="90"/>
      <c r="V13" s="90"/>
      <c r="W13" s="90"/>
      <c r="X13" s="94"/>
    </row>
    <row r="14" spans="1:33" ht="24.95" customHeight="1" thickBot="1" x14ac:dyDescent="0.2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</row>
    <row r="15" spans="1:33" ht="22.5" customHeight="1" x14ac:dyDescent="0.15">
      <c r="A15" s="64" t="s">
        <v>5</v>
      </c>
      <c r="B15" s="42"/>
      <c r="C15" s="77" t="s">
        <v>39</v>
      </c>
      <c r="D15" s="78"/>
      <c r="E15" s="78"/>
      <c r="F15" s="78"/>
      <c r="G15" s="78"/>
      <c r="H15" s="131" t="s">
        <v>40</v>
      </c>
      <c r="I15" s="78"/>
      <c r="J15" s="78"/>
      <c r="K15" s="78"/>
      <c r="L15" s="79"/>
      <c r="M15" s="42" t="s">
        <v>6</v>
      </c>
      <c r="N15" s="42"/>
      <c r="O15" s="42" t="s">
        <v>7</v>
      </c>
      <c r="P15" s="42"/>
      <c r="Q15" s="42"/>
      <c r="R15" s="42"/>
      <c r="S15" s="42"/>
      <c r="T15" s="42" t="s">
        <v>8</v>
      </c>
      <c r="U15" s="42"/>
      <c r="V15" s="42"/>
      <c r="W15" s="42"/>
      <c r="X15" s="62"/>
    </row>
    <row r="16" spans="1:33" ht="22.5" customHeight="1" x14ac:dyDescent="0.15">
      <c r="A16" s="44"/>
      <c r="B16" s="43"/>
      <c r="C16" s="127" t="s">
        <v>36</v>
      </c>
      <c r="D16" s="128"/>
      <c r="E16" s="128"/>
      <c r="F16" s="128"/>
      <c r="G16" s="128"/>
      <c r="H16" s="129" t="s">
        <v>37</v>
      </c>
      <c r="I16" s="128"/>
      <c r="J16" s="128"/>
      <c r="K16" s="128"/>
      <c r="L16" s="130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63"/>
      <c r="Z16" s="11"/>
      <c r="AA16" s="16"/>
      <c r="AB16" s="11"/>
      <c r="AC16" s="16"/>
      <c r="AD16" s="11"/>
      <c r="AE16" s="16"/>
      <c r="AF16" s="11"/>
      <c r="AG16" s="16"/>
    </row>
    <row r="17" spans="1:33" ht="22.5" customHeight="1" x14ac:dyDescent="0.15">
      <c r="A17" s="44">
        <v>1</v>
      </c>
      <c r="B17" s="43"/>
      <c r="C17" s="57"/>
      <c r="D17" s="58"/>
      <c r="E17" s="58"/>
      <c r="F17" s="58"/>
      <c r="G17" s="58"/>
      <c r="H17" s="59"/>
      <c r="I17" s="58"/>
      <c r="J17" s="58"/>
      <c r="K17" s="58"/>
      <c r="L17" s="60"/>
      <c r="M17" s="45"/>
      <c r="N17" s="45"/>
      <c r="O17" s="51"/>
      <c r="P17" s="52"/>
      <c r="Q17" s="52"/>
      <c r="R17" s="52"/>
      <c r="S17" s="53"/>
      <c r="T17" s="45"/>
      <c r="U17" s="45"/>
      <c r="V17" s="45"/>
      <c r="W17" s="45"/>
      <c r="X17" s="50"/>
    </row>
    <row r="18" spans="1:33" ht="37.5" customHeight="1" x14ac:dyDescent="0.15">
      <c r="A18" s="44"/>
      <c r="B18" s="43"/>
      <c r="C18" s="46"/>
      <c r="D18" s="47"/>
      <c r="E18" s="47"/>
      <c r="F18" s="47"/>
      <c r="G18" s="47"/>
      <c r="H18" s="48"/>
      <c r="I18" s="47"/>
      <c r="J18" s="47"/>
      <c r="K18" s="47"/>
      <c r="L18" s="49"/>
      <c r="M18" s="45"/>
      <c r="N18" s="45"/>
      <c r="O18" s="54"/>
      <c r="P18" s="55"/>
      <c r="Q18" s="55"/>
      <c r="R18" s="55"/>
      <c r="S18" s="56"/>
      <c r="T18" s="45"/>
      <c r="U18" s="45"/>
      <c r="V18" s="45"/>
      <c r="W18" s="45"/>
      <c r="X18" s="50"/>
      <c r="Z18" s="11"/>
      <c r="AA18" s="16"/>
      <c r="AB18" s="11"/>
      <c r="AC18" s="16"/>
      <c r="AD18" s="11"/>
      <c r="AE18" s="16"/>
      <c r="AF18" s="11"/>
      <c r="AG18" s="16"/>
    </row>
    <row r="19" spans="1:33" ht="22.5" customHeight="1" x14ac:dyDescent="0.15">
      <c r="A19" s="44">
        <v>2</v>
      </c>
      <c r="B19" s="43"/>
      <c r="C19" s="57"/>
      <c r="D19" s="58"/>
      <c r="E19" s="58"/>
      <c r="F19" s="58"/>
      <c r="G19" s="58"/>
      <c r="H19" s="59"/>
      <c r="I19" s="58"/>
      <c r="J19" s="58"/>
      <c r="K19" s="58"/>
      <c r="L19" s="60"/>
      <c r="M19" s="45"/>
      <c r="N19" s="45"/>
      <c r="O19" s="51"/>
      <c r="P19" s="52"/>
      <c r="Q19" s="52"/>
      <c r="R19" s="52"/>
      <c r="S19" s="53"/>
      <c r="T19" s="45"/>
      <c r="U19" s="45"/>
      <c r="V19" s="45"/>
      <c r="W19" s="45"/>
      <c r="X19" s="50"/>
    </row>
    <row r="20" spans="1:33" ht="37.5" customHeight="1" x14ac:dyDescent="0.15">
      <c r="A20" s="44"/>
      <c r="B20" s="43"/>
      <c r="C20" s="46"/>
      <c r="D20" s="47"/>
      <c r="E20" s="47"/>
      <c r="F20" s="47"/>
      <c r="G20" s="47"/>
      <c r="H20" s="48"/>
      <c r="I20" s="47"/>
      <c r="J20" s="47"/>
      <c r="K20" s="47"/>
      <c r="L20" s="49"/>
      <c r="M20" s="45"/>
      <c r="N20" s="45"/>
      <c r="O20" s="54"/>
      <c r="P20" s="55"/>
      <c r="Q20" s="55"/>
      <c r="R20" s="55"/>
      <c r="S20" s="56"/>
      <c r="T20" s="45"/>
      <c r="U20" s="45"/>
      <c r="V20" s="45"/>
      <c r="W20" s="45"/>
      <c r="X20" s="50"/>
      <c r="Z20" s="11"/>
      <c r="AA20" s="16"/>
      <c r="AB20" s="11"/>
      <c r="AC20" s="16"/>
      <c r="AD20" s="11"/>
      <c r="AE20" s="16"/>
      <c r="AF20" s="11"/>
      <c r="AG20" s="16"/>
    </row>
    <row r="21" spans="1:33" ht="22.5" customHeight="1" x14ac:dyDescent="0.15">
      <c r="A21" s="44">
        <v>3</v>
      </c>
      <c r="B21" s="43"/>
      <c r="C21" s="57"/>
      <c r="D21" s="58"/>
      <c r="E21" s="58"/>
      <c r="F21" s="58"/>
      <c r="G21" s="58"/>
      <c r="H21" s="59"/>
      <c r="I21" s="58"/>
      <c r="J21" s="58"/>
      <c r="K21" s="58"/>
      <c r="L21" s="60"/>
      <c r="M21" s="45"/>
      <c r="N21" s="45"/>
      <c r="O21" s="51"/>
      <c r="P21" s="52"/>
      <c r="Q21" s="52"/>
      <c r="R21" s="52"/>
      <c r="S21" s="53"/>
      <c r="T21" s="45"/>
      <c r="U21" s="45"/>
      <c r="V21" s="45"/>
      <c r="W21" s="45"/>
      <c r="X21" s="50"/>
    </row>
    <row r="22" spans="1:33" ht="37.5" customHeight="1" x14ac:dyDescent="0.15">
      <c r="A22" s="44"/>
      <c r="B22" s="43"/>
      <c r="C22" s="46"/>
      <c r="D22" s="47"/>
      <c r="E22" s="47"/>
      <c r="F22" s="47"/>
      <c r="G22" s="47"/>
      <c r="H22" s="48"/>
      <c r="I22" s="47"/>
      <c r="J22" s="47"/>
      <c r="K22" s="47"/>
      <c r="L22" s="49"/>
      <c r="M22" s="45"/>
      <c r="N22" s="45"/>
      <c r="O22" s="54"/>
      <c r="P22" s="55"/>
      <c r="Q22" s="55"/>
      <c r="R22" s="55"/>
      <c r="S22" s="56"/>
      <c r="T22" s="45"/>
      <c r="U22" s="45"/>
      <c r="V22" s="45"/>
      <c r="W22" s="45"/>
      <c r="X22" s="50"/>
      <c r="Z22" s="11"/>
      <c r="AA22" s="16"/>
      <c r="AB22" s="11"/>
      <c r="AC22" s="16"/>
      <c r="AD22" s="11"/>
      <c r="AE22" s="16"/>
      <c r="AF22" s="11"/>
      <c r="AG22" s="16"/>
    </row>
    <row r="23" spans="1:33" ht="22.5" customHeight="1" x14ac:dyDescent="0.15">
      <c r="A23" s="44">
        <v>4</v>
      </c>
      <c r="B23" s="43"/>
      <c r="C23" s="57"/>
      <c r="D23" s="58"/>
      <c r="E23" s="58"/>
      <c r="F23" s="58"/>
      <c r="G23" s="58"/>
      <c r="H23" s="59"/>
      <c r="I23" s="58"/>
      <c r="J23" s="58"/>
      <c r="K23" s="58"/>
      <c r="L23" s="60"/>
      <c r="M23" s="45"/>
      <c r="N23" s="45"/>
      <c r="O23" s="51"/>
      <c r="P23" s="52"/>
      <c r="Q23" s="52"/>
      <c r="R23" s="52"/>
      <c r="S23" s="53"/>
      <c r="T23" s="45"/>
      <c r="U23" s="45"/>
      <c r="V23" s="45"/>
      <c r="W23" s="45"/>
      <c r="X23" s="50"/>
    </row>
    <row r="24" spans="1:33" ht="37.5" customHeight="1" x14ac:dyDescent="0.15">
      <c r="A24" s="44"/>
      <c r="B24" s="43"/>
      <c r="C24" s="46"/>
      <c r="D24" s="47"/>
      <c r="E24" s="47"/>
      <c r="F24" s="47"/>
      <c r="G24" s="47"/>
      <c r="H24" s="48"/>
      <c r="I24" s="47"/>
      <c r="J24" s="47"/>
      <c r="K24" s="47"/>
      <c r="L24" s="49"/>
      <c r="M24" s="45"/>
      <c r="N24" s="45"/>
      <c r="O24" s="54"/>
      <c r="P24" s="55"/>
      <c r="Q24" s="55"/>
      <c r="R24" s="55"/>
      <c r="S24" s="56"/>
      <c r="T24" s="45"/>
      <c r="U24" s="45"/>
      <c r="V24" s="45"/>
      <c r="W24" s="45"/>
      <c r="X24" s="50"/>
      <c r="Z24" s="11"/>
      <c r="AA24" s="16"/>
      <c r="AB24" s="11"/>
      <c r="AC24" s="16"/>
      <c r="AD24" s="11"/>
      <c r="AE24" s="16"/>
      <c r="AF24" s="11"/>
      <c r="AG24" s="16"/>
    </row>
    <row r="25" spans="1:33" ht="22.5" customHeight="1" x14ac:dyDescent="0.15">
      <c r="A25" s="44">
        <v>5</v>
      </c>
      <c r="B25" s="43"/>
      <c r="C25" s="57"/>
      <c r="D25" s="58"/>
      <c r="E25" s="58"/>
      <c r="F25" s="58"/>
      <c r="G25" s="58"/>
      <c r="H25" s="59"/>
      <c r="I25" s="58"/>
      <c r="J25" s="58"/>
      <c r="K25" s="58"/>
      <c r="L25" s="60"/>
      <c r="M25" s="45"/>
      <c r="N25" s="45"/>
      <c r="O25" s="51"/>
      <c r="P25" s="52"/>
      <c r="Q25" s="52"/>
      <c r="R25" s="52"/>
      <c r="S25" s="53"/>
      <c r="T25" s="45"/>
      <c r="U25" s="45"/>
      <c r="V25" s="45"/>
      <c r="W25" s="45"/>
      <c r="X25" s="50"/>
    </row>
    <row r="26" spans="1:33" ht="37.5" customHeight="1" x14ac:dyDescent="0.15">
      <c r="A26" s="44"/>
      <c r="B26" s="43"/>
      <c r="C26" s="46"/>
      <c r="D26" s="47"/>
      <c r="E26" s="47"/>
      <c r="F26" s="47"/>
      <c r="G26" s="47"/>
      <c r="H26" s="48"/>
      <c r="I26" s="47"/>
      <c r="J26" s="47"/>
      <c r="K26" s="47"/>
      <c r="L26" s="49"/>
      <c r="M26" s="45"/>
      <c r="N26" s="45"/>
      <c r="O26" s="54"/>
      <c r="P26" s="55"/>
      <c r="Q26" s="55"/>
      <c r="R26" s="55"/>
      <c r="S26" s="56"/>
      <c r="T26" s="45"/>
      <c r="U26" s="45"/>
      <c r="V26" s="45"/>
      <c r="W26" s="45"/>
      <c r="X26" s="50"/>
      <c r="Z26" s="11"/>
      <c r="AA26" s="16"/>
      <c r="AB26" s="11"/>
      <c r="AC26" s="16"/>
      <c r="AD26" s="11"/>
      <c r="AE26" s="16"/>
      <c r="AF26" s="11"/>
      <c r="AG26" s="16"/>
    </row>
    <row r="27" spans="1:33" ht="22.5" customHeight="1" x14ac:dyDescent="0.15">
      <c r="A27" s="73">
        <v>6</v>
      </c>
      <c r="B27" s="74"/>
      <c r="C27" s="57"/>
      <c r="D27" s="58"/>
      <c r="E27" s="58"/>
      <c r="F27" s="58"/>
      <c r="G27" s="58"/>
      <c r="H27" s="59"/>
      <c r="I27" s="58"/>
      <c r="J27" s="58"/>
      <c r="K27" s="58"/>
      <c r="L27" s="60"/>
      <c r="M27" s="45"/>
      <c r="N27" s="45"/>
      <c r="O27" s="51"/>
      <c r="P27" s="52"/>
      <c r="Q27" s="52"/>
      <c r="R27" s="52"/>
      <c r="S27" s="53"/>
      <c r="T27" s="45"/>
      <c r="U27" s="45"/>
      <c r="V27" s="45"/>
      <c r="W27" s="45"/>
      <c r="X27" s="50"/>
    </row>
    <row r="28" spans="1:33" ht="37.5" customHeight="1" x14ac:dyDescent="0.15">
      <c r="A28" s="65" t="s">
        <v>9</v>
      </c>
      <c r="B28" s="66"/>
      <c r="C28" s="46"/>
      <c r="D28" s="47"/>
      <c r="E28" s="47"/>
      <c r="F28" s="47"/>
      <c r="G28" s="47"/>
      <c r="H28" s="48"/>
      <c r="I28" s="47"/>
      <c r="J28" s="47"/>
      <c r="K28" s="47"/>
      <c r="L28" s="49"/>
      <c r="M28" s="45"/>
      <c r="N28" s="45"/>
      <c r="O28" s="54"/>
      <c r="P28" s="55"/>
      <c r="Q28" s="55"/>
      <c r="R28" s="55"/>
      <c r="S28" s="56"/>
      <c r="T28" s="45"/>
      <c r="U28" s="45"/>
      <c r="V28" s="45"/>
      <c r="W28" s="45"/>
      <c r="X28" s="50"/>
      <c r="Z28" s="11"/>
      <c r="AA28" s="16"/>
      <c r="AB28" s="11"/>
      <c r="AC28" s="16"/>
      <c r="AD28" s="11"/>
      <c r="AE28" s="16"/>
      <c r="AF28" s="11"/>
      <c r="AG28" s="16"/>
    </row>
    <row r="29" spans="1:33" ht="22.5" customHeight="1" x14ac:dyDescent="0.15">
      <c r="A29" s="73">
        <v>7</v>
      </c>
      <c r="B29" s="74"/>
      <c r="C29" s="57"/>
      <c r="D29" s="58"/>
      <c r="E29" s="58"/>
      <c r="F29" s="58"/>
      <c r="G29" s="58"/>
      <c r="H29" s="59"/>
      <c r="I29" s="58"/>
      <c r="J29" s="58"/>
      <c r="K29" s="58"/>
      <c r="L29" s="60"/>
      <c r="M29" s="45"/>
      <c r="N29" s="45"/>
      <c r="O29" s="51"/>
      <c r="P29" s="52"/>
      <c r="Q29" s="52"/>
      <c r="R29" s="52"/>
      <c r="S29" s="53"/>
      <c r="T29" s="45"/>
      <c r="U29" s="45"/>
      <c r="V29" s="45"/>
      <c r="W29" s="45"/>
      <c r="X29" s="50"/>
    </row>
    <row r="30" spans="1:33" ht="37.5" customHeight="1" thickBot="1" x14ac:dyDescent="0.2">
      <c r="A30" s="75" t="s">
        <v>9</v>
      </c>
      <c r="B30" s="76"/>
      <c r="C30" s="139"/>
      <c r="D30" s="140"/>
      <c r="E30" s="140"/>
      <c r="F30" s="140"/>
      <c r="G30" s="140"/>
      <c r="H30" s="141"/>
      <c r="I30" s="140"/>
      <c r="J30" s="140"/>
      <c r="K30" s="140"/>
      <c r="L30" s="142"/>
      <c r="M30" s="71"/>
      <c r="N30" s="71"/>
      <c r="O30" s="143"/>
      <c r="P30" s="144"/>
      <c r="Q30" s="144"/>
      <c r="R30" s="144"/>
      <c r="S30" s="145"/>
      <c r="T30" s="71"/>
      <c r="U30" s="71"/>
      <c r="V30" s="71"/>
      <c r="W30" s="71"/>
      <c r="X30" s="72"/>
      <c r="Z30" s="11"/>
      <c r="AA30" s="16"/>
      <c r="AB30" s="11"/>
      <c r="AC30" s="16"/>
      <c r="AD30" s="11"/>
      <c r="AE30" s="16"/>
      <c r="AF30" s="11"/>
      <c r="AG30" s="16"/>
    </row>
    <row r="31" spans="1:33" ht="24.95" customHeight="1" x14ac:dyDescent="0.15">
      <c r="A31" s="17"/>
      <c r="C31" s="11"/>
    </row>
    <row r="32" spans="1:33" ht="36" customHeight="1" x14ac:dyDescent="0.15">
      <c r="A32" s="9"/>
      <c r="B32" s="1" t="s">
        <v>0</v>
      </c>
    </row>
    <row r="33" spans="1:25" ht="36" customHeight="1" x14ac:dyDescent="0.15">
      <c r="A33" s="108" t="s">
        <v>83</v>
      </c>
      <c r="B33" s="108"/>
      <c r="C33" s="37"/>
      <c r="D33" s="4" t="s">
        <v>45</v>
      </c>
      <c r="E33" s="37"/>
      <c r="F33" s="4" t="s">
        <v>46</v>
      </c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</row>
    <row r="34" spans="1:25" ht="36" customHeight="1" x14ac:dyDescent="0.15">
      <c r="A34" s="20"/>
      <c r="B34" s="137" t="str">
        <f>IF(ISBLANK(始めに入力!C5),"",始めに入力!C5)</f>
        <v/>
      </c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8" t="s">
        <v>53</v>
      </c>
      <c r="N34" s="138"/>
      <c r="O34" s="136"/>
      <c r="P34" s="136"/>
      <c r="Q34" s="136"/>
      <c r="R34" s="136"/>
      <c r="S34" s="136"/>
      <c r="T34" s="136"/>
      <c r="U34" s="136"/>
      <c r="V34" s="136"/>
      <c r="W34" s="41" t="s">
        <v>1</v>
      </c>
      <c r="X34" s="41"/>
    </row>
    <row r="35" spans="1:25" ht="24.95" customHeight="1" x14ac:dyDescent="0.15">
      <c r="A35" s="17"/>
      <c r="C35" s="11"/>
    </row>
    <row r="36" spans="1:25" ht="36" customHeight="1" x14ac:dyDescent="0.15">
      <c r="A36" s="40" t="s">
        <v>84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1"/>
      <c r="T36" s="41"/>
      <c r="U36" s="41"/>
      <c r="V36" s="41"/>
      <c r="W36" s="41"/>
      <c r="X36" s="41"/>
      <c r="Y36" s="41"/>
    </row>
    <row r="37" spans="1:25" ht="22.5" customHeight="1" x14ac:dyDescent="0.15">
      <c r="A37" s="17"/>
      <c r="C37" s="11"/>
    </row>
    <row r="38" spans="1:25" ht="22.5" customHeight="1" x14ac:dyDescent="0.15">
      <c r="A38" s="17"/>
      <c r="C38" s="11"/>
    </row>
    <row r="39" spans="1:25" ht="22.5" customHeight="1" x14ac:dyDescent="0.15">
      <c r="A39" s="17"/>
      <c r="C39" s="11"/>
    </row>
    <row r="40" spans="1:25" ht="22.5" customHeight="1" x14ac:dyDescent="0.15">
      <c r="A40" s="17"/>
      <c r="C40" s="11"/>
    </row>
    <row r="41" spans="1:25" ht="22.5" customHeight="1" x14ac:dyDescent="0.15">
      <c r="A41" s="17"/>
      <c r="C41" s="11"/>
    </row>
    <row r="42" spans="1:25" ht="22.5" customHeight="1" x14ac:dyDescent="0.15">
      <c r="A42" s="17"/>
      <c r="C42" s="11"/>
    </row>
    <row r="43" spans="1:25" ht="22.5" customHeight="1" x14ac:dyDescent="0.15">
      <c r="A43" s="17"/>
      <c r="C43" s="11"/>
    </row>
    <row r="47" spans="1:25" ht="22.5" customHeight="1" x14ac:dyDescent="0.15">
      <c r="O47" s="18"/>
      <c r="P47" s="18"/>
      <c r="Q47" s="18"/>
      <c r="R47" s="18"/>
      <c r="S47" s="18"/>
    </row>
    <row r="48" spans="1:25" ht="22.5" customHeight="1" x14ac:dyDescent="0.15">
      <c r="O48" s="18"/>
      <c r="P48" s="18"/>
      <c r="Q48" s="18"/>
      <c r="R48" s="18"/>
      <c r="S48" s="18"/>
    </row>
    <row r="49" spans="1:18" ht="22.5" customHeight="1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</row>
  </sheetData>
  <mergeCells count="101">
    <mergeCell ref="O34:V34"/>
    <mergeCell ref="C19:G19"/>
    <mergeCell ref="H19:L19"/>
    <mergeCell ref="C20:G20"/>
    <mergeCell ref="B34:L34"/>
    <mergeCell ref="M34:N34"/>
    <mergeCell ref="C27:G27"/>
    <mergeCell ref="H27:L27"/>
    <mergeCell ref="C28:G28"/>
    <mergeCell ref="H28:L28"/>
    <mergeCell ref="C29:G29"/>
    <mergeCell ref="H29:L29"/>
    <mergeCell ref="C30:G30"/>
    <mergeCell ref="H30:L30"/>
    <mergeCell ref="H22:L22"/>
    <mergeCell ref="C23:G23"/>
    <mergeCell ref="H23:L23"/>
    <mergeCell ref="O29:S30"/>
    <mergeCell ref="C25:G25"/>
    <mergeCell ref="S6:U6"/>
    <mergeCell ref="Q10:X10"/>
    <mergeCell ref="M11:O11"/>
    <mergeCell ref="A33:B33"/>
    <mergeCell ref="A5:F6"/>
    <mergeCell ref="O17:S18"/>
    <mergeCell ref="O19:S20"/>
    <mergeCell ref="O21:S22"/>
    <mergeCell ref="O23:S24"/>
    <mergeCell ref="O25:S26"/>
    <mergeCell ref="A14:X14"/>
    <mergeCell ref="M12:O13"/>
    <mergeCell ref="V5:X5"/>
    <mergeCell ref="V6:W6"/>
    <mergeCell ref="C16:G16"/>
    <mergeCell ref="H16:L16"/>
    <mergeCell ref="C17:G17"/>
    <mergeCell ref="H17:L17"/>
    <mergeCell ref="C15:G15"/>
    <mergeCell ref="H15:L15"/>
    <mergeCell ref="A7:X7"/>
    <mergeCell ref="A8:C8"/>
    <mergeCell ref="A9:C10"/>
    <mergeCell ref="S5:U5"/>
    <mergeCell ref="D8:L8"/>
    <mergeCell ref="D9:L10"/>
    <mergeCell ref="D11:L11"/>
    <mergeCell ref="D12:L13"/>
    <mergeCell ref="P11:X11"/>
    <mergeCell ref="P12:X13"/>
    <mergeCell ref="M8:N10"/>
    <mergeCell ref="O8:X8"/>
    <mergeCell ref="O9:X9"/>
    <mergeCell ref="O10:P10"/>
    <mergeCell ref="A1:X1"/>
    <mergeCell ref="A2:X2"/>
    <mergeCell ref="A3:X3"/>
    <mergeCell ref="H33:X33"/>
    <mergeCell ref="T15:X16"/>
    <mergeCell ref="T17:X18"/>
    <mergeCell ref="T19:X20"/>
    <mergeCell ref="A15:B16"/>
    <mergeCell ref="M15:N16"/>
    <mergeCell ref="H25:L25"/>
    <mergeCell ref="C26:G26"/>
    <mergeCell ref="H26:L26"/>
    <mergeCell ref="A28:B28"/>
    <mergeCell ref="A12:C13"/>
    <mergeCell ref="T29:X30"/>
    <mergeCell ref="M27:N28"/>
    <mergeCell ref="A29:B29"/>
    <mergeCell ref="A30:B30"/>
    <mergeCell ref="T27:X28"/>
    <mergeCell ref="M29:N30"/>
    <mergeCell ref="T21:X22"/>
    <mergeCell ref="T23:X24"/>
    <mergeCell ref="A11:C11"/>
    <mergeCell ref="A27:B27"/>
    <mergeCell ref="A36:R36"/>
    <mergeCell ref="S36:Y36"/>
    <mergeCell ref="W34:X34"/>
    <mergeCell ref="O15:S16"/>
    <mergeCell ref="A19:B20"/>
    <mergeCell ref="M19:N20"/>
    <mergeCell ref="A17:B18"/>
    <mergeCell ref="M17:N18"/>
    <mergeCell ref="C18:G18"/>
    <mergeCell ref="H18:L18"/>
    <mergeCell ref="A21:B22"/>
    <mergeCell ref="M21:N22"/>
    <mergeCell ref="M23:N24"/>
    <mergeCell ref="A23:B24"/>
    <mergeCell ref="C24:G24"/>
    <mergeCell ref="H24:L24"/>
    <mergeCell ref="A25:B26"/>
    <mergeCell ref="M25:N26"/>
    <mergeCell ref="T25:X26"/>
    <mergeCell ref="O27:S28"/>
    <mergeCell ref="H20:L20"/>
    <mergeCell ref="C21:G21"/>
    <mergeCell ref="H21:L21"/>
    <mergeCell ref="C22:G22"/>
  </mergeCells>
  <phoneticPr fontId="1"/>
  <conditionalFormatting sqref="O34">
    <cfRule type="cellIs" dxfId="7" priority="2" operator="equal">
      <formula>""</formula>
    </cfRule>
  </conditionalFormatting>
  <conditionalFormatting sqref="V6:W6 D11:L13 P11:X13 O17 C17:N30 T17:X30 O19 O21 O23 O25 O27 O29 C33 E33">
    <cfRule type="cellIs" dxfId="6" priority="3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2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運営用!$B$1:$B$2</xm:f>
          </x14:formula1>
          <xm:sqref>V6:W6</xm:sqref>
        </x14:dataValidation>
        <x14:dataValidation type="list" allowBlank="1" showInputMessage="1" showErrorMessage="1" xr:uid="{00000000-0002-0000-0100-000001000000}">
          <x14:formula1>
            <xm:f>運営用!$B$7</xm:f>
          </x14:formula1>
          <xm:sqref>T17:X30</xm:sqref>
        </x14:dataValidation>
        <x14:dataValidation type="list" allowBlank="1" showInputMessage="1" showErrorMessage="1" xr:uid="{00000000-0002-0000-0100-000002000000}">
          <x14:formula1>
            <xm:f>運営用!$B$1:$B$3</xm:f>
          </x14:formula1>
          <xm:sqref>M17:N30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AG49"/>
  <sheetViews>
    <sheetView zoomScale="85" zoomScaleNormal="85" workbookViewId="0">
      <selection activeCell="AD16" sqref="AD16"/>
    </sheetView>
  </sheetViews>
  <sheetFormatPr defaultColWidth="5" defaultRowHeight="22.5" customHeight="1" x14ac:dyDescent="0.15"/>
  <cols>
    <col min="1" max="25" width="5" style="4" customWidth="1"/>
    <col min="26" max="16384" width="5" style="4"/>
  </cols>
  <sheetData>
    <row r="1" spans="1:33" ht="37.5" customHeight="1" x14ac:dyDescent="0.15">
      <c r="A1" s="61" t="s">
        <v>81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33" ht="37.5" customHeight="1" x14ac:dyDescent="0.15">
      <c r="A2" s="61" t="s">
        <v>82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pans="1:33" ht="37.5" customHeight="1" x14ac:dyDescent="0.15">
      <c r="A3" s="61" t="s">
        <v>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</row>
    <row r="4" spans="1:33" ht="24.95" customHeight="1" thickBo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33" ht="27" customHeight="1" x14ac:dyDescent="0.15">
      <c r="A5" s="109" t="s">
        <v>55</v>
      </c>
      <c r="B5" s="110"/>
      <c r="C5" s="110"/>
      <c r="D5" s="110"/>
      <c r="E5" s="110"/>
      <c r="F5" s="111"/>
      <c r="G5" s="13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34" t="s">
        <v>52</v>
      </c>
      <c r="T5" s="123"/>
      <c r="U5" s="135"/>
      <c r="V5" s="122" t="s">
        <v>31</v>
      </c>
      <c r="W5" s="123"/>
      <c r="X5" s="124"/>
    </row>
    <row r="6" spans="1:33" ht="27" customHeight="1" thickBot="1" x14ac:dyDescent="0.2">
      <c r="A6" s="112"/>
      <c r="B6" s="113"/>
      <c r="C6" s="113"/>
      <c r="D6" s="113"/>
      <c r="E6" s="113"/>
      <c r="F6" s="1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03" t="str">
        <f>IF(ISBLANK(始めに入力!C3),"",始めに入力!C3)</f>
        <v/>
      </c>
      <c r="T6" s="104"/>
      <c r="U6" s="105"/>
      <c r="V6" s="146"/>
      <c r="W6" s="147"/>
      <c r="X6" s="15" t="s">
        <v>32</v>
      </c>
    </row>
    <row r="7" spans="1:33" ht="24.95" customHeight="1" thickBot="1" x14ac:dyDescent="0.2">
      <c r="A7" s="120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</row>
    <row r="8" spans="1:33" ht="22.5" customHeight="1" x14ac:dyDescent="0.15">
      <c r="A8" s="132" t="s">
        <v>12</v>
      </c>
      <c r="B8" s="133"/>
      <c r="C8" s="133"/>
      <c r="D8" s="77" t="str">
        <f>IF(ISBLANK(始めに入力!C4),"",始めに入力!C4)</f>
        <v/>
      </c>
      <c r="E8" s="78"/>
      <c r="F8" s="78"/>
      <c r="G8" s="78"/>
      <c r="H8" s="78"/>
      <c r="I8" s="78"/>
      <c r="J8" s="78"/>
      <c r="K8" s="78"/>
      <c r="L8" s="79"/>
      <c r="M8" s="42" t="s">
        <v>35</v>
      </c>
      <c r="N8" s="42"/>
      <c r="O8" s="95" t="str">
        <f>IF(ISBLANK(始めに入力!C7),"","〒"&amp;始めに入力!C7&amp;"－"&amp;始めに入力!E7)</f>
        <v/>
      </c>
      <c r="P8" s="96"/>
      <c r="Q8" s="96"/>
      <c r="R8" s="96"/>
      <c r="S8" s="96"/>
      <c r="T8" s="96"/>
      <c r="U8" s="96"/>
      <c r="V8" s="96"/>
      <c r="W8" s="96"/>
      <c r="X8" s="97"/>
    </row>
    <row r="9" spans="1:33" ht="26.25" customHeight="1" x14ac:dyDescent="0.15">
      <c r="A9" s="67" t="s">
        <v>11</v>
      </c>
      <c r="B9" s="68"/>
      <c r="C9" s="68"/>
      <c r="D9" s="80" t="str">
        <f>IF(ISBLANK(始めに入力!C5),"",始めに入力!C5)</f>
        <v/>
      </c>
      <c r="E9" s="81"/>
      <c r="F9" s="81"/>
      <c r="G9" s="81"/>
      <c r="H9" s="81"/>
      <c r="I9" s="81"/>
      <c r="J9" s="81"/>
      <c r="K9" s="81"/>
      <c r="L9" s="82"/>
      <c r="M9" s="43"/>
      <c r="N9" s="43"/>
      <c r="O9" s="98" t="str">
        <f>IF(ISBLANK(始めに入力!C8),"",始めに入力!C8)</f>
        <v/>
      </c>
      <c r="P9" s="99"/>
      <c r="Q9" s="99"/>
      <c r="R9" s="99"/>
      <c r="S9" s="99"/>
      <c r="T9" s="99"/>
      <c r="U9" s="99"/>
      <c r="V9" s="99"/>
      <c r="W9" s="99"/>
      <c r="X9" s="100"/>
    </row>
    <row r="10" spans="1:33" ht="22.5" customHeight="1" x14ac:dyDescent="0.15">
      <c r="A10" s="44"/>
      <c r="B10" s="43"/>
      <c r="C10" s="43"/>
      <c r="D10" s="83"/>
      <c r="E10" s="84"/>
      <c r="F10" s="84"/>
      <c r="G10" s="84"/>
      <c r="H10" s="84"/>
      <c r="I10" s="84"/>
      <c r="J10" s="84"/>
      <c r="K10" s="84"/>
      <c r="L10" s="85"/>
      <c r="M10" s="43"/>
      <c r="N10" s="43"/>
      <c r="O10" s="101" t="s">
        <v>13</v>
      </c>
      <c r="P10" s="102"/>
      <c r="Q10" s="106" t="str">
        <f>IF(ISBLANK(始めに入力!C10),"",始めに入力!C10&amp;"－"&amp;始めに入力!E9&amp;"－"&amp;始めに入力!G9)</f>
        <v/>
      </c>
      <c r="R10" s="106"/>
      <c r="S10" s="106"/>
      <c r="T10" s="106"/>
      <c r="U10" s="106"/>
      <c r="V10" s="106"/>
      <c r="W10" s="106"/>
      <c r="X10" s="107"/>
    </row>
    <row r="11" spans="1:33" ht="22.5" customHeight="1" x14ac:dyDescent="0.15">
      <c r="A11" s="73" t="s">
        <v>12</v>
      </c>
      <c r="B11" s="74"/>
      <c r="C11" s="74"/>
      <c r="D11" s="148"/>
      <c r="E11" s="149"/>
      <c r="F11" s="149"/>
      <c r="G11" s="149"/>
      <c r="H11" s="149"/>
      <c r="I11" s="149"/>
      <c r="J11" s="149"/>
      <c r="K11" s="149"/>
      <c r="L11" s="150"/>
      <c r="M11" s="57" t="s">
        <v>12</v>
      </c>
      <c r="N11" s="58"/>
      <c r="O11" s="60"/>
      <c r="P11" s="148"/>
      <c r="Q11" s="149"/>
      <c r="R11" s="149"/>
      <c r="S11" s="149"/>
      <c r="T11" s="149"/>
      <c r="U11" s="149"/>
      <c r="V11" s="149"/>
      <c r="W11" s="149"/>
      <c r="X11" s="151"/>
    </row>
    <row r="12" spans="1:33" ht="26.25" customHeight="1" x14ac:dyDescent="0.15">
      <c r="A12" s="67" t="s">
        <v>10</v>
      </c>
      <c r="B12" s="68"/>
      <c r="C12" s="68"/>
      <c r="D12" s="152"/>
      <c r="E12" s="153"/>
      <c r="F12" s="153"/>
      <c r="G12" s="153"/>
      <c r="H12" s="153"/>
      <c r="I12" s="153"/>
      <c r="J12" s="153"/>
      <c r="K12" s="153"/>
      <c r="L12" s="154"/>
      <c r="M12" s="116" t="s">
        <v>34</v>
      </c>
      <c r="N12" s="117"/>
      <c r="O12" s="118"/>
      <c r="P12" s="152"/>
      <c r="Q12" s="153"/>
      <c r="R12" s="153"/>
      <c r="S12" s="153"/>
      <c r="T12" s="153"/>
      <c r="U12" s="153"/>
      <c r="V12" s="153"/>
      <c r="W12" s="153"/>
      <c r="X12" s="158"/>
    </row>
    <row r="13" spans="1:33" ht="22.5" customHeight="1" thickBot="1" x14ac:dyDescent="0.2">
      <c r="A13" s="69"/>
      <c r="B13" s="70"/>
      <c r="C13" s="70"/>
      <c r="D13" s="155"/>
      <c r="E13" s="156"/>
      <c r="F13" s="156"/>
      <c r="G13" s="156"/>
      <c r="H13" s="156"/>
      <c r="I13" s="156"/>
      <c r="J13" s="156"/>
      <c r="K13" s="156"/>
      <c r="L13" s="157"/>
      <c r="M13" s="119"/>
      <c r="N13" s="120"/>
      <c r="O13" s="121"/>
      <c r="P13" s="155"/>
      <c r="Q13" s="156"/>
      <c r="R13" s="156"/>
      <c r="S13" s="156"/>
      <c r="T13" s="156"/>
      <c r="U13" s="156"/>
      <c r="V13" s="156"/>
      <c r="W13" s="156"/>
      <c r="X13" s="159"/>
    </row>
    <row r="14" spans="1:33" ht="24.95" customHeight="1" thickBot="1" x14ac:dyDescent="0.2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</row>
    <row r="15" spans="1:33" ht="22.5" customHeight="1" x14ac:dyDescent="0.15">
      <c r="A15" s="64" t="s">
        <v>5</v>
      </c>
      <c r="B15" s="42"/>
      <c r="C15" s="77" t="s">
        <v>39</v>
      </c>
      <c r="D15" s="78"/>
      <c r="E15" s="78"/>
      <c r="F15" s="78"/>
      <c r="G15" s="78"/>
      <c r="H15" s="131" t="s">
        <v>40</v>
      </c>
      <c r="I15" s="78"/>
      <c r="J15" s="78"/>
      <c r="K15" s="78"/>
      <c r="L15" s="79"/>
      <c r="M15" s="42" t="s">
        <v>6</v>
      </c>
      <c r="N15" s="42"/>
      <c r="O15" s="42" t="s">
        <v>7</v>
      </c>
      <c r="P15" s="42"/>
      <c r="Q15" s="42"/>
      <c r="R15" s="42"/>
      <c r="S15" s="42"/>
      <c r="T15" s="42" t="s">
        <v>8</v>
      </c>
      <c r="U15" s="42"/>
      <c r="V15" s="42"/>
      <c r="W15" s="42"/>
      <c r="X15" s="62"/>
    </row>
    <row r="16" spans="1:33" ht="22.5" customHeight="1" x14ac:dyDescent="0.15">
      <c r="A16" s="44"/>
      <c r="B16" s="43"/>
      <c r="C16" s="127" t="s">
        <v>36</v>
      </c>
      <c r="D16" s="128"/>
      <c r="E16" s="128"/>
      <c r="F16" s="128"/>
      <c r="G16" s="128"/>
      <c r="H16" s="129" t="s">
        <v>37</v>
      </c>
      <c r="I16" s="128"/>
      <c r="J16" s="128"/>
      <c r="K16" s="128"/>
      <c r="L16" s="130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63"/>
      <c r="Z16" s="11"/>
      <c r="AA16" s="16"/>
      <c r="AB16" s="11"/>
      <c r="AC16" s="16"/>
      <c r="AD16" s="11"/>
      <c r="AE16" s="16"/>
      <c r="AF16" s="11"/>
      <c r="AG16" s="16"/>
    </row>
    <row r="17" spans="1:33" ht="22.5" customHeight="1" x14ac:dyDescent="0.15">
      <c r="A17" s="44">
        <v>1</v>
      </c>
      <c r="B17" s="43"/>
      <c r="C17" s="148"/>
      <c r="D17" s="149"/>
      <c r="E17" s="149"/>
      <c r="F17" s="149"/>
      <c r="G17" s="149"/>
      <c r="H17" s="160"/>
      <c r="I17" s="149"/>
      <c r="J17" s="149"/>
      <c r="K17" s="149"/>
      <c r="L17" s="150"/>
      <c r="M17" s="161"/>
      <c r="N17" s="161"/>
      <c r="O17" s="162"/>
      <c r="P17" s="163"/>
      <c r="Q17" s="163"/>
      <c r="R17" s="163"/>
      <c r="S17" s="164"/>
      <c r="T17" s="161"/>
      <c r="U17" s="161"/>
      <c r="V17" s="161"/>
      <c r="W17" s="161"/>
      <c r="X17" s="168"/>
    </row>
    <row r="18" spans="1:33" ht="37.5" customHeight="1" x14ac:dyDescent="0.15">
      <c r="A18" s="44"/>
      <c r="B18" s="43"/>
      <c r="C18" s="169"/>
      <c r="D18" s="170"/>
      <c r="E18" s="170"/>
      <c r="F18" s="170"/>
      <c r="G18" s="170"/>
      <c r="H18" s="171"/>
      <c r="I18" s="170"/>
      <c r="J18" s="170"/>
      <c r="K18" s="170"/>
      <c r="L18" s="172"/>
      <c r="M18" s="161"/>
      <c r="N18" s="161"/>
      <c r="O18" s="165"/>
      <c r="P18" s="166"/>
      <c r="Q18" s="166"/>
      <c r="R18" s="166"/>
      <c r="S18" s="167"/>
      <c r="T18" s="161"/>
      <c r="U18" s="161"/>
      <c r="V18" s="161"/>
      <c r="W18" s="161"/>
      <c r="X18" s="168"/>
      <c r="Z18" s="11"/>
      <c r="AA18" s="16"/>
      <c r="AB18" s="11"/>
      <c r="AC18" s="16"/>
      <c r="AD18" s="11"/>
      <c r="AE18" s="16"/>
      <c r="AF18" s="11"/>
      <c r="AG18" s="16"/>
    </row>
    <row r="19" spans="1:33" ht="22.5" customHeight="1" x14ac:dyDescent="0.15">
      <c r="A19" s="44">
        <v>2</v>
      </c>
      <c r="B19" s="43"/>
      <c r="C19" s="148"/>
      <c r="D19" s="149"/>
      <c r="E19" s="149"/>
      <c r="F19" s="149"/>
      <c r="G19" s="149"/>
      <c r="H19" s="160"/>
      <c r="I19" s="149"/>
      <c r="J19" s="149"/>
      <c r="K19" s="149"/>
      <c r="L19" s="150"/>
      <c r="M19" s="161"/>
      <c r="N19" s="161"/>
      <c r="O19" s="162"/>
      <c r="P19" s="163"/>
      <c r="Q19" s="163"/>
      <c r="R19" s="163"/>
      <c r="S19" s="164"/>
      <c r="T19" s="161"/>
      <c r="U19" s="161"/>
      <c r="V19" s="161"/>
      <c r="W19" s="161"/>
      <c r="X19" s="168"/>
    </row>
    <row r="20" spans="1:33" ht="37.5" customHeight="1" x14ac:dyDescent="0.15">
      <c r="A20" s="44"/>
      <c r="B20" s="43"/>
      <c r="C20" s="169"/>
      <c r="D20" s="170"/>
      <c r="E20" s="170"/>
      <c r="F20" s="170"/>
      <c r="G20" s="170"/>
      <c r="H20" s="171"/>
      <c r="I20" s="170"/>
      <c r="J20" s="170"/>
      <c r="K20" s="170"/>
      <c r="L20" s="172"/>
      <c r="M20" s="161"/>
      <c r="N20" s="161"/>
      <c r="O20" s="165"/>
      <c r="P20" s="166"/>
      <c r="Q20" s="166"/>
      <c r="R20" s="166"/>
      <c r="S20" s="167"/>
      <c r="T20" s="161"/>
      <c r="U20" s="161"/>
      <c r="V20" s="161"/>
      <c r="W20" s="161"/>
      <c r="X20" s="168"/>
      <c r="Z20" s="11"/>
      <c r="AA20" s="16"/>
      <c r="AB20" s="11"/>
      <c r="AC20" s="16"/>
      <c r="AD20" s="11"/>
      <c r="AE20" s="16"/>
      <c r="AF20" s="11"/>
      <c r="AG20" s="16"/>
    </row>
    <row r="21" spans="1:33" ht="22.5" customHeight="1" x14ac:dyDescent="0.15">
      <c r="A21" s="44">
        <v>3</v>
      </c>
      <c r="B21" s="43"/>
      <c r="C21" s="148"/>
      <c r="D21" s="149"/>
      <c r="E21" s="149"/>
      <c r="F21" s="149"/>
      <c r="G21" s="149"/>
      <c r="H21" s="160"/>
      <c r="I21" s="149"/>
      <c r="J21" s="149"/>
      <c r="K21" s="149"/>
      <c r="L21" s="150"/>
      <c r="M21" s="161"/>
      <c r="N21" s="161"/>
      <c r="O21" s="162"/>
      <c r="P21" s="163"/>
      <c r="Q21" s="163"/>
      <c r="R21" s="163"/>
      <c r="S21" s="164"/>
      <c r="T21" s="161"/>
      <c r="U21" s="161"/>
      <c r="V21" s="161"/>
      <c r="W21" s="161"/>
      <c r="X21" s="168"/>
    </row>
    <row r="22" spans="1:33" ht="37.5" customHeight="1" x14ac:dyDescent="0.15">
      <c r="A22" s="44"/>
      <c r="B22" s="43"/>
      <c r="C22" s="169"/>
      <c r="D22" s="170"/>
      <c r="E22" s="170"/>
      <c r="F22" s="170"/>
      <c r="G22" s="170"/>
      <c r="H22" s="171"/>
      <c r="I22" s="170"/>
      <c r="J22" s="170"/>
      <c r="K22" s="170"/>
      <c r="L22" s="172"/>
      <c r="M22" s="161"/>
      <c r="N22" s="161"/>
      <c r="O22" s="165"/>
      <c r="P22" s="166"/>
      <c r="Q22" s="166"/>
      <c r="R22" s="166"/>
      <c r="S22" s="167"/>
      <c r="T22" s="161"/>
      <c r="U22" s="161"/>
      <c r="V22" s="161"/>
      <c r="W22" s="161"/>
      <c r="X22" s="168"/>
      <c r="Z22" s="11"/>
      <c r="AA22" s="16"/>
      <c r="AB22" s="11"/>
      <c r="AC22" s="16"/>
      <c r="AD22" s="11"/>
      <c r="AE22" s="16"/>
      <c r="AF22" s="11"/>
      <c r="AG22" s="16"/>
    </row>
    <row r="23" spans="1:33" ht="22.5" customHeight="1" x14ac:dyDescent="0.15">
      <c r="A23" s="44">
        <v>4</v>
      </c>
      <c r="B23" s="43"/>
      <c r="C23" s="148"/>
      <c r="D23" s="149"/>
      <c r="E23" s="149"/>
      <c r="F23" s="149"/>
      <c r="G23" s="149"/>
      <c r="H23" s="160"/>
      <c r="I23" s="149"/>
      <c r="J23" s="149"/>
      <c r="K23" s="149"/>
      <c r="L23" s="150"/>
      <c r="M23" s="161"/>
      <c r="N23" s="161"/>
      <c r="O23" s="162"/>
      <c r="P23" s="163"/>
      <c r="Q23" s="163"/>
      <c r="R23" s="163"/>
      <c r="S23" s="164"/>
      <c r="T23" s="161"/>
      <c r="U23" s="161"/>
      <c r="V23" s="161"/>
      <c r="W23" s="161"/>
      <c r="X23" s="168"/>
    </row>
    <row r="24" spans="1:33" ht="37.5" customHeight="1" x14ac:dyDescent="0.15">
      <c r="A24" s="44"/>
      <c r="B24" s="43"/>
      <c r="C24" s="169"/>
      <c r="D24" s="170"/>
      <c r="E24" s="170"/>
      <c r="F24" s="170"/>
      <c r="G24" s="170"/>
      <c r="H24" s="171"/>
      <c r="I24" s="170"/>
      <c r="J24" s="170"/>
      <c r="K24" s="170"/>
      <c r="L24" s="172"/>
      <c r="M24" s="161"/>
      <c r="N24" s="161"/>
      <c r="O24" s="165"/>
      <c r="P24" s="166"/>
      <c r="Q24" s="166"/>
      <c r="R24" s="166"/>
      <c r="S24" s="167"/>
      <c r="T24" s="161"/>
      <c r="U24" s="161"/>
      <c r="V24" s="161"/>
      <c r="W24" s="161"/>
      <c r="X24" s="168"/>
      <c r="Z24" s="11"/>
      <c r="AA24" s="16"/>
      <c r="AB24" s="11"/>
      <c r="AC24" s="16"/>
      <c r="AD24" s="11"/>
      <c r="AE24" s="16"/>
      <c r="AF24" s="11"/>
      <c r="AG24" s="16"/>
    </row>
    <row r="25" spans="1:33" ht="22.5" customHeight="1" x14ac:dyDescent="0.15">
      <c r="A25" s="44">
        <v>5</v>
      </c>
      <c r="B25" s="43"/>
      <c r="C25" s="148"/>
      <c r="D25" s="149"/>
      <c r="E25" s="149"/>
      <c r="F25" s="149"/>
      <c r="G25" s="149"/>
      <c r="H25" s="160"/>
      <c r="I25" s="149"/>
      <c r="J25" s="149"/>
      <c r="K25" s="149"/>
      <c r="L25" s="150"/>
      <c r="M25" s="161"/>
      <c r="N25" s="161"/>
      <c r="O25" s="162"/>
      <c r="P25" s="163"/>
      <c r="Q25" s="163"/>
      <c r="R25" s="163"/>
      <c r="S25" s="164"/>
      <c r="T25" s="161"/>
      <c r="U25" s="161"/>
      <c r="V25" s="161"/>
      <c r="W25" s="161"/>
      <c r="X25" s="168"/>
    </row>
    <row r="26" spans="1:33" ht="37.5" customHeight="1" x14ac:dyDescent="0.15">
      <c r="A26" s="44"/>
      <c r="B26" s="43"/>
      <c r="C26" s="169"/>
      <c r="D26" s="170"/>
      <c r="E26" s="170"/>
      <c r="F26" s="170"/>
      <c r="G26" s="170"/>
      <c r="H26" s="171"/>
      <c r="I26" s="170"/>
      <c r="J26" s="170"/>
      <c r="K26" s="170"/>
      <c r="L26" s="172"/>
      <c r="M26" s="161"/>
      <c r="N26" s="161"/>
      <c r="O26" s="165"/>
      <c r="P26" s="166"/>
      <c r="Q26" s="166"/>
      <c r="R26" s="166"/>
      <c r="S26" s="167"/>
      <c r="T26" s="161"/>
      <c r="U26" s="161"/>
      <c r="V26" s="161"/>
      <c r="W26" s="161"/>
      <c r="X26" s="168"/>
      <c r="Z26" s="11"/>
      <c r="AA26" s="16"/>
      <c r="AB26" s="11"/>
      <c r="AC26" s="16"/>
      <c r="AD26" s="11"/>
      <c r="AE26" s="16"/>
      <c r="AF26" s="11"/>
      <c r="AG26" s="16"/>
    </row>
    <row r="27" spans="1:33" ht="22.5" customHeight="1" x14ac:dyDescent="0.15">
      <c r="A27" s="73">
        <v>6</v>
      </c>
      <c r="B27" s="74"/>
      <c r="C27" s="148"/>
      <c r="D27" s="149"/>
      <c r="E27" s="149"/>
      <c r="F27" s="149"/>
      <c r="G27" s="149"/>
      <c r="H27" s="160"/>
      <c r="I27" s="149"/>
      <c r="J27" s="149"/>
      <c r="K27" s="149"/>
      <c r="L27" s="150"/>
      <c r="M27" s="161"/>
      <c r="N27" s="161"/>
      <c r="O27" s="162"/>
      <c r="P27" s="163"/>
      <c r="Q27" s="163"/>
      <c r="R27" s="163"/>
      <c r="S27" s="164"/>
      <c r="T27" s="161"/>
      <c r="U27" s="161"/>
      <c r="V27" s="161"/>
      <c r="W27" s="161"/>
      <c r="X27" s="168"/>
    </row>
    <row r="28" spans="1:33" ht="37.5" customHeight="1" x14ac:dyDescent="0.15">
      <c r="A28" s="65" t="s">
        <v>9</v>
      </c>
      <c r="B28" s="66"/>
      <c r="C28" s="169"/>
      <c r="D28" s="170"/>
      <c r="E28" s="170"/>
      <c r="F28" s="170"/>
      <c r="G28" s="170"/>
      <c r="H28" s="171"/>
      <c r="I28" s="170"/>
      <c r="J28" s="170"/>
      <c r="K28" s="170"/>
      <c r="L28" s="172"/>
      <c r="M28" s="161"/>
      <c r="N28" s="161"/>
      <c r="O28" s="165"/>
      <c r="P28" s="166"/>
      <c r="Q28" s="166"/>
      <c r="R28" s="166"/>
      <c r="S28" s="167"/>
      <c r="T28" s="161"/>
      <c r="U28" s="161"/>
      <c r="V28" s="161"/>
      <c r="W28" s="161"/>
      <c r="X28" s="168"/>
      <c r="Z28" s="11"/>
      <c r="AA28" s="16"/>
      <c r="AB28" s="11"/>
      <c r="AC28" s="16"/>
      <c r="AD28" s="11"/>
      <c r="AE28" s="16"/>
      <c r="AF28" s="11"/>
      <c r="AG28" s="16"/>
    </row>
    <row r="29" spans="1:33" ht="22.5" customHeight="1" x14ac:dyDescent="0.15">
      <c r="A29" s="73">
        <v>7</v>
      </c>
      <c r="B29" s="74"/>
      <c r="C29" s="148"/>
      <c r="D29" s="149"/>
      <c r="E29" s="149"/>
      <c r="F29" s="149"/>
      <c r="G29" s="149"/>
      <c r="H29" s="160"/>
      <c r="I29" s="149"/>
      <c r="J29" s="149"/>
      <c r="K29" s="149"/>
      <c r="L29" s="150"/>
      <c r="M29" s="161"/>
      <c r="N29" s="161"/>
      <c r="O29" s="162"/>
      <c r="P29" s="163"/>
      <c r="Q29" s="163"/>
      <c r="R29" s="163"/>
      <c r="S29" s="164"/>
      <c r="T29" s="161"/>
      <c r="U29" s="161"/>
      <c r="V29" s="161"/>
      <c r="W29" s="161"/>
      <c r="X29" s="168"/>
    </row>
    <row r="30" spans="1:33" ht="37.5" customHeight="1" thickBot="1" x14ac:dyDescent="0.2">
      <c r="A30" s="75" t="s">
        <v>9</v>
      </c>
      <c r="B30" s="76"/>
      <c r="C30" s="179"/>
      <c r="D30" s="180"/>
      <c r="E30" s="180"/>
      <c r="F30" s="180"/>
      <c r="G30" s="180"/>
      <c r="H30" s="181"/>
      <c r="I30" s="180"/>
      <c r="J30" s="180"/>
      <c r="K30" s="180"/>
      <c r="L30" s="182"/>
      <c r="M30" s="174"/>
      <c r="N30" s="174"/>
      <c r="O30" s="175"/>
      <c r="P30" s="176"/>
      <c r="Q30" s="176"/>
      <c r="R30" s="176"/>
      <c r="S30" s="177"/>
      <c r="T30" s="174"/>
      <c r="U30" s="174"/>
      <c r="V30" s="174"/>
      <c r="W30" s="174"/>
      <c r="X30" s="178"/>
      <c r="Z30" s="11"/>
      <c r="AA30" s="16"/>
      <c r="AB30" s="11"/>
      <c r="AC30" s="16"/>
      <c r="AD30" s="11"/>
      <c r="AE30" s="16"/>
      <c r="AF30" s="11"/>
      <c r="AG30" s="16"/>
    </row>
    <row r="31" spans="1:33" ht="24.95" customHeight="1" x14ac:dyDescent="0.15">
      <c r="A31" s="17"/>
      <c r="C31" s="11"/>
    </row>
    <row r="32" spans="1:33" ht="36" customHeight="1" x14ac:dyDescent="0.15">
      <c r="A32" s="9"/>
      <c r="B32" s="1" t="s">
        <v>0</v>
      </c>
    </row>
    <row r="33" spans="1:25" ht="36" customHeight="1" x14ac:dyDescent="0.15">
      <c r="A33" s="108" t="s">
        <v>83</v>
      </c>
      <c r="B33" s="108"/>
      <c r="C33" s="26"/>
      <c r="D33" s="4" t="s">
        <v>45</v>
      </c>
      <c r="E33" s="26"/>
      <c r="F33" s="4" t="s">
        <v>46</v>
      </c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</row>
    <row r="34" spans="1:25" ht="36" customHeight="1" x14ac:dyDescent="0.15">
      <c r="A34" s="20"/>
      <c r="B34" s="137" t="str">
        <f>IF(ISBLANK(始めに入力!C5),"",始めに入力!C5)</f>
        <v/>
      </c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8" t="s">
        <v>53</v>
      </c>
      <c r="N34" s="138"/>
      <c r="O34" s="173"/>
      <c r="P34" s="173"/>
      <c r="Q34" s="173"/>
      <c r="R34" s="173"/>
      <c r="S34" s="173"/>
      <c r="T34" s="173"/>
      <c r="U34" s="173"/>
      <c r="V34" s="173"/>
      <c r="W34" s="41" t="s">
        <v>1</v>
      </c>
      <c r="X34" s="41"/>
    </row>
    <row r="35" spans="1:25" ht="24.95" customHeight="1" x14ac:dyDescent="0.15">
      <c r="A35" s="17"/>
      <c r="C35" s="11"/>
    </row>
    <row r="36" spans="1:25" ht="36" customHeight="1" x14ac:dyDescent="0.15">
      <c r="A36" s="40" t="s">
        <v>84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1"/>
      <c r="T36" s="41"/>
      <c r="U36" s="41"/>
      <c r="V36" s="41"/>
      <c r="W36" s="41"/>
      <c r="X36" s="41"/>
      <c r="Y36" s="41"/>
    </row>
    <row r="37" spans="1:25" ht="22.5" customHeight="1" x14ac:dyDescent="0.15">
      <c r="A37" s="17"/>
      <c r="C37" s="11"/>
    </row>
    <row r="38" spans="1:25" ht="22.5" customHeight="1" x14ac:dyDescent="0.15">
      <c r="A38" s="17"/>
      <c r="C38" s="11"/>
    </row>
    <row r="39" spans="1:25" ht="22.5" customHeight="1" x14ac:dyDescent="0.15">
      <c r="A39" s="17"/>
      <c r="C39" s="11"/>
    </row>
    <row r="40" spans="1:25" ht="22.5" customHeight="1" x14ac:dyDescent="0.15">
      <c r="A40" s="17"/>
      <c r="C40" s="11"/>
    </row>
    <row r="41" spans="1:25" ht="22.5" customHeight="1" x14ac:dyDescent="0.15">
      <c r="A41" s="17"/>
      <c r="C41" s="11"/>
    </row>
    <row r="42" spans="1:25" ht="22.5" customHeight="1" x14ac:dyDescent="0.15">
      <c r="A42" s="17"/>
      <c r="C42" s="11"/>
    </row>
    <row r="43" spans="1:25" ht="22.5" customHeight="1" x14ac:dyDescent="0.15">
      <c r="A43" s="17"/>
      <c r="C43" s="11"/>
    </row>
    <row r="47" spans="1:25" ht="22.5" customHeight="1" x14ac:dyDescent="0.15">
      <c r="O47" s="18"/>
      <c r="P47" s="18"/>
      <c r="Q47" s="18"/>
      <c r="R47" s="18"/>
      <c r="S47" s="18"/>
    </row>
    <row r="48" spans="1:25" ht="22.5" customHeight="1" x14ac:dyDescent="0.15">
      <c r="O48" s="18"/>
      <c r="P48" s="18"/>
      <c r="Q48" s="18"/>
      <c r="R48" s="18"/>
      <c r="S48" s="18"/>
    </row>
    <row r="49" spans="1:18" ht="22.5" customHeight="1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</row>
  </sheetData>
  <mergeCells count="101">
    <mergeCell ref="A36:R36"/>
    <mergeCell ref="S36:Y36"/>
    <mergeCell ref="A33:B33"/>
    <mergeCell ref="H33:X33"/>
    <mergeCell ref="B34:L34"/>
    <mergeCell ref="M34:N34"/>
    <mergeCell ref="O34:V34"/>
    <mergeCell ref="W34:X34"/>
    <mergeCell ref="A29:B29"/>
    <mergeCell ref="C29:G29"/>
    <mergeCell ref="H29:L29"/>
    <mergeCell ref="M29:N30"/>
    <mergeCell ref="O29:S30"/>
    <mergeCell ref="T29:X30"/>
    <mergeCell ref="A30:B30"/>
    <mergeCell ref="C30:G30"/>
    <mergeCell ref="H30:L30"/>
    <mergeCell ref="A27:B27"/>
    <mergeCell ref="C27:G27"/>
    <mergeCell ref="H27:L27"/>
    <mergeCell ref="M27:N28"/>
    <mergeCell ref="O27:S28"/>
    <mergeCell ref="T27:X28"/>
    <mergeCell ref="A28:B28"/>
    <mergeCell ref="C28:G28"/>
    <mergeCell ref="H28:L28"/>
    <mergeCell ref="A25:B26"/>
    <mergeCell ref="C25:G25"/>
    <mergeCell ref="H25:L25"/>
    <mergeCell ref="M25:N26"/>
    <mergeCell ref="O25:S26"/>
    <mergeCell ref="T25:X26"/>
    <mergeCell ref="C26:G26"/>
    <mergeCell ref="H26:L26"/>
    <mergeCell ref="A23:B24"/>
    <mergeCell ref="C23:G23"/>
    <mergeCell ref="H23:L23"/>
    <mergeCell ref="M23:N24"/>
    <mergeCell ref="O23:S24"/>
    <mergeCell ref="T23:X24"/>
    <mergeCell ref="C24:G24"/>
    <mergeCell ref="H24:L24"/>
    <mergeCell ref="A21:B22"/>
    <mergeCell ref="C21:G21"/>
    <mergeCell ref="H21:L21"/>
    <mergeCell ref="M21:N22"/>
    <mergeCell ref="O21:S22"/>
    <mergeCell ref="T21:X22"/>
    <mergeCell ref="C22:G22"/>
    <mergeCell ref="H22:L22"/>
    <mergeCell ref="A19:B20"/>
    <mergeCell ref="C19:G19"/>
    <mergeCell ref="H19:L19"/>
    <mergeCell ref="M19:N20"/>
    <mergeCell ref="O19:S20"/>
    <mergeCell ref="T19:X20"/>
    <mergeCell ref="C20:G20"/>
    <mergeCell ref="H20:L20"/>
    <mergeCell ref="A17:B18"/>
    <mergeCell ref="C17:G17"/>
    <mergeCell ref="H17:L17"/>
    <mergeCell ref="M17:N18"/>
    <mergeCell ref="O17:S18"/>
    <mergeCell ref="T17:X18"/>
    <mergeCell ref="C18:G18"/>
    <mergeCell ref="H18:L18"/>
    <mergeCell ref="A14:X14"/>
    <mergeCell ref="A15:B16"/>
    <mergeCell ref="C15:G15"/>
    <mergeCell ref="H15:L15"/>
    <mergeCell ref="M15:N16"/>
    <mergeCell ref="O15:S16"/>
    <mergeCell ref="T15:X16"/>
    <mergeCell ref="C16:G16"/>
    <mergeCell ref="H16:L16"/>
    <mergeCell ref="A12:C13"/>
    <mergeCell ref="D12:L13"/>
    <mergeCell ref="M12:O13"/>
    <mergeCell ref="P12:X13"/>
    <mergeCell ref="A7:X7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1:X1"/>
    <mergeCell ref="A2:X2"/>
    <mergeCell ref="A3:X3"/>
    <mergeCell ref="A5:F6"/>
    <mergeCell ref="S5:U5"/>
    <mergeCell ref="V5:X5"/>
    <mergeCell ref="S6:U6"/>
    <mergeCell ref="V6:W6"/>
    <mergeCell ref="A11:C11"/>
    <mergeCell ref="D11:L11"/>
    <mergeCell ref="M11:O11"/>
    <mergeCell ref="P11:X11"/>
  </mergeCells>
  <phoneticPr fontId="1"/>
  <conditionalFormatting sqref="O34">
    <cfRule type="cellIs" dxfId="5" priority="2" operator="equal">
      <formula>""</formula>
    </cfRule>
  </conditionalFormatting>
  <conditionalFormatting sqref="V6:W6 D11:L13 P11:X13 O17 C17:N30 T17:X30 O19 O21 O23 O25 O27 O29 C33 E33">
    <cfRule type="cellIs" dxfId="4" priority="3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1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運営用!$B$1:$B$3</xm:f>
          </x14:formula1>
          <xm:sqref>M17:N30</xm:sqref>
        </x14:dataValidation>
        <x14:dataValidation type="list" allowBlank="1" showInputMessage="1" showErrorMessage="1" xr:uid="{00000000-0002-0000-0200-000001000000}">
          <x14:formula1>
            <xm:f>運営用!$B$7</xm:f>
          </x14:formula1>
          <xm:sqref>T17:X30</xm:sqref>
        </x14:dataValidation>
        <x14:dataValidation type="list" allowBlank="1" showInputMessage="1" showErrorMessage="1" xr:uid="{00000000-0002-0000-0200-000002000000}">
          <x14:formula1>
            <xm:f>運営用!$B$1:$B$2</xm:f>
          </x14:formula1>
          <xm:sqref>V6:W6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AF45"/>
  <sheetViews>
    <sheetView zoomScale="85" zoomScaleNormal="85" workbookViewId="0">
      <selection activeCell="O30" sqref="O30:V30"/>
    </sheetView>
  </sheetViews>
  <sheetFormatPr defaultColWidth="5" defaultRowHeight="22.5" customHeight="1" x14ac:dyDescent="0.15"/>
  <cols>
    <col min="1" max="24" width="5" style="1" customWidth="1"/>
    <col min="25" max="16384" width="5" style="1"/>
  </cols>
  <sheetData>
    <row r="1" spans="1:32" ht="38.25" customHeight="1" x14ac:dyDescent="0.15">
      <c r="A1" s="189" t="s">
        <v>85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</row>
    <row r="2" spans="1:32" ht="38.25" customHeight="1" x14ac:dyDescent="0.15">
      <c r="A2" s="189" t="s">
        <v>82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</row>
    <row r="3" spans="1:32" ht="38.25" customHeight="1" x14ac:dyDescent="0.15">
      <c r="A3" s="189" t="s">
        <v>2</v>
      </c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</row>
    <row r="4" spans="1:32" ht="24.95" customHeight="1" thickBot="1" x14ac:dyDescent="0.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32" ht="27" customHeight="1" x14ac:dyDescent="0.15">
      <c r="A5" s="109" t="s">
        <v>50</v>
      </c>
      <c r="B5" s="110"/>
      <c r="C5" s="110"/>
      <c r="D5" s="110"/>
      <c r="E5" s="110"/>
      <c r="F5" s="111"/>
      <c r="G5" s="10"/>
      <c r="H5" s="10"/>
      <c r="I5" s="10"/>
      <c r="J5" s="10"/>
      <c r="K5" s="10"/>
      <c r="L5" s="10"/>
      <c r="M5" s="10"/>
      <c r="N5" s="10"/>
      <c r="O5" s="10"/>
      <c r="P5" s="10"/>
      <c r="U5" s="183" t="s">
        <v>51</v>
      </c>
      <c r="V5" s="184"/>
      <c r="W5" s="184"/>
      <c r="X5" s="185"/>
    </row>
    <row r="6" spans="1:32" ht="27" customHeight="1" thickBot="1" x14ac:dyDescent="0.2">
      <c r="A6" s="112"/>
      <c r="B6" s="113"/>
      <c r="C6" s="113"/>
      <c r="D6" s="113"/>
      <c r="E6" s="113"/>
      <c r="F6" s="114"/>
      <c r="G6" s="10"/>
      <c r="H6" s="10"/>
      <c r="I6" s="10"/>
      <c r="J6" s="10"/>
      <c r="K6" s="10"/>
      <c r="L6" s="10"/>
      <c r="M6" s="10"/>
      <c r="N6" s="10"/>
      <c r="O6" s="10"/>
      <c r="P6" s="10"/>
      <c r="Q6" s="30"/>
      <c r="R6" s="30"/>
      <c r="S6" s="30"/>
      <c r="T6" s="30"/>
      <c r="U6" s="186" t="str">
        <f>IF(ISBLANK(始めに入力!C3),"",始めに入力!C3)</f>
        <v/>
      </c>
      <c r="V6" s="187"/>
      <c r="W6" s="187"/>
      <c r="X6" s="188"/>
    </row>
    <row r="7" spans="1:32" ht="24.95" customHeight="1" thickBot="1" x14ac:dyDescent="0.2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</row>
    <row r="8" spans="1:32" s="4" customFormat="1" ht="22.5" customHeight="1" x14ac:dyDescent="0.15">
      <c r="A8" s="132" t="s">
        <v>12</v>
      </c>
      <c r="B8" s="133"/>
      <c r="C8" s="133"/>
      <c r="D8" s="77" t="str">
        <f>IF(ISBLANK(始めに入力!C4),"",始めに入力!C4)</f>
        <v/>
      </c>
      <c r="E8" s="78"/>
      <c r="F8" s="78"/>
      <c r="G8" s="78"/>
      <c r="H8" s="78"/>
      <c r="I8" s="78"/>
      <c r="J8" s="78"/>
      <c r="K8" s="78"/>
      <c r="L8" s="79"/>
      <c r="M8" s="42" t="s">
        <v>35</v>
      </c>
      <c r="N8" s="42"/>
      <c r="O8" s="95" t="str">
        <f>IF(ISBLANK(始めに入力!C7),"","〒"&amp;始めに入力!C7&amp;"－"&amp;始めに入力!E7)</f>
        <v/>
      </c>
      <c r="P8" s="96"/>
      <c r="Q8" s="96"/>
      <c r="R8" s="96"/>
      <c r="S8" s="96"/>
      <c r="T8" s="96"/>
      <c r="U8" s="96"/>
      <c r="V8" s="96"/>
      <c r="W8" s="96"/>
      <c r="X8" s="97"/>
    </row>
    <row r="9" spans="1:32" s="4" customFormat="1" ht="26.25" customHeight="1" x14ac:dyDescent="0.15">
      <c r="A9" s="67" t="s">
        <v>11</v>
      </c>
      <c r="B9" s="68"/>
      <c r="C9" s="68"/>
      <c r="D9" s="80" t="str">
        <f>IF(ISBLANK(始めに入力!C5),"",始めに入力!C5)</f>
        <v/>
      </c>
      <c r="E9" s="81"/>
      <c r="F9" s="81"/>
      <c r="G9" s="81"/>
      <c r="H9" s="81"/>
      <c r="I9" s="81"/>
      <c r="J9" s="81"/>
      <c r="K9" s="81"/>
      <c r="L9" s="82"/>
      <c r="M9" s="43"/>
      <c r="N9" s="43"/>
      <c r="O9" s="98" t="str">
        <f>IF(ISBLANK(始めに入力!C8),"",始めに入力!C8)</f>
        <v/>
      </c>
      <c r="P9" s="99"/>
      <c r="Q9" s="99"/>
      <c r="R9" s="99"/>
      <c r="S9" s="99"/>
      <c r="T9" s="99"/>
      <c r="U9" s="99"/>
      <c r="V9" s="99"/>
      <c r="W9" s="99"/>
      <c r="X9" s="100"/>
    </row>
    <row r="10" spans="1:32" s="4" customFormat="1" ht="22.5" customHeight="1" x14ac:dyDescent="0.15">
      <c r="A10" s="44"/>
      <c r="B10" s="43"/>
      <c r="C10" s="43"/>
      <c r="D10" s="83"/>
      <c r="E10" s="84"/>
      <c r="F10" s="84"/>
      <c r="G10" s="84"/>
      <c r="H10" s="84"/>
      <c r="I10" s="84"/>
      <c r="J10" s="84"/>
      <c r="K10" s="84"/>
      <c r="L10" s="85"/>
      <c r="M10" s="43"/>
      <c r="N10" s="43"/>
      <c r="O10" s="101" t="s">
        <v>13</v>
      </c>
      <c r="P10" s="102"/>
      <c r="Q10" s="106" t="str">
        <f>IF(ISBLANK(始めに入力!C10),"",始めに入力!C10&amp;"－"&amp;始めに入力!E9&amp;"－"&amp;始めに入力!G9)</f>
        <v/>
      </c>
      <c r="R10" s="106"/>
      <c r="S10" s="106"/>
      <c r="T10" s="106"/>
      <c r="U10" s="106"/>
      <c r="V10" s="106"/>
      <c r="W10" s="106"/>
      <c r="X10" s="107"/>
    </row>
    <row r="11" spans="1:32" s="4" customFormat="1" ht="22.5" customHeight="1" x14ac:dyDescent="0.15">
      <c r="A11" s="73" t="s">
        <v>12</v>
      </c>
      <c r="B11" s="74"/>
      <c r="C11" s="74"/>
      <c r="D11" s="148"/>
      <c r="E11" s="149"/>
      <c r="F11" s="149"/>
      <c r="G11" s="149"/>
      <c r="H11" s="149"/>
      <c r="I11" s="149"/>
      <c r="J11" s="149"/>
      <c r="K11" s="149"/>
      <c r="L11" s="150"/>
      <c r="M11" s="57" t="s">
        <v>12</v>
      </c>
      <c r="N11" s="58"/>
      <c r="O11" s="60"/>
      <c r="P11" s="148"/>
      <c r="Q11" s="149"/>
      <c r="R11" s="149"/>
      <c r="S11" s="149"/>
      <c r="T11" s="149"/>
      <c r="U11" s="149"/>
      <c r="V11" s="149"/>
      <c r="W11" s="149"/>
      <c r="X11" s="151"/>
    </row>
    <row r="12" spans="1:32" s="4" customFormat="1" ht="26.25" customHeight="1" x14ac:dyDescent="0.15">
      <c r="A12" s="67" t="s">
        <v>10</v>
      </c>
      <c r="B12" s="68"/>
      <c r="C12" s="68"/>
      <c r="D12" s="152"/>
      <c r="E12" s="153"/>
      <c r="F12" s="153"/>
      <c r="G12" s="153"/>
      <c r="H12" s="153"/>
      <c r="I12" s="153"/>
      <c r="J12" s="153"/>
      <c r="K12" s="153"/>
      <c r="L12" s="154"/>
      <c r="M12" s="116" t="s">
        <v>34</v>
      </c>
      <c r="N12" s="117"/>
      <c r="O12" s="118"/>
      <c r="P12" s="152"/>
      <c r="Q12" s="153"/>
      <c r="R12" s="153"/>
      <c r="S12" s="153"/>
      <c r="T12" s="153"/>
      <c r="U12" s="153"/>
      <c r="V12" s="153"/>
      <c r="W12" s="153"/>
      <c r="X12" s="158"/>
    </row>
    <row r="13" spans="1:32" s="4" customFormat="1" ht="22.5" customHeight="1" thickBot="1" x14ac:dyDescent="0.2">
      <c r="A13" s="69"/>
      <c r="B13" s="70"/>
      <c r="C13" s="70"/>
      <c r="D13" s="155"/>
      <c r="E13" s="156"/>
      <c r="F13" s="156"/>
      <c r="G13" s="156"/>
      <c r="H13" s="156"/>
      <c r="I13" s="156"/>
      <c r="J13" s="156"/>
      <c r="K13" s="156"/>
      <c r="L13" s="157"/>
      <c r="M13" s="119"/>
      <c r="N13" s="120"/>
      <c r="O13" s="121"/>
      <c r="P13" s="155"/>
      <c r="Q13" s="156"/>
      <c r="R13" s="156"/>
      <c r="S13" s="156"/>
      <c r="T13" s="156"/>
      <c r="U13" s="156"/>
      <c r="V13" s="156"/>
      <c r="W13" s="156"/>
      <c r="X13" s="159"/>
    </row>
    <row r="14" spans="1:32" ht="24.95" customHeight="1" thickBot="1" x14ac:dyDescent="0.2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32" ht="22.5" customHeight="1" x14ac:dyDescent="0.15">
      <c r="A15" s="214" t="s">
        <v>39</v>
      </c>
      <c r="B15" s="215"/>
      <c r="C15" s="215"/>
      <c r="D15" s="215"/>
      <c r="E15" s="215"/>
      <c r="F15" s="215"/>
      <c r="G15" s="219" t="s">
        <v>48</v>
      </c>
      <c r="H15" s="215"/>
      <c r="I15" s="215"/>
      <c r="J15" s="215"/>
      <c r="K15" s="215"/>
      <c r="L15" s="220"/>
      <c r="M15" s="202" t="s">
        <v>6</v>
      </c>
      <c r="N15" s="202"/>
      <c r="O15" s="202" t="s">
        <v>7</v>
      </c>
      <c r="P15" s="202"/>
      <c r="Q15" s="202"/>
      <c r="R15" s="202"/>
      <c r="S15" s="202"/>
      <c r="T15" s="192" t="s">
        <v>4</v>
      </c>
      <c r="U15" s="193"/>
      <c r="V15" s="193"/>
      <c r="W15" s="193"/>
      <c r="X15" s="194"/>
    </row>
    <row r="16" spans="1:32" ht="39.75" customHeight="1" x14ac:dyDescent="0.15">
      <c r="A16" s="223" t="s">
        <v>36</v>
      </c>
      <c r="B16" s="217"/>
      <c r="C16" s="217"/>
      <c r="D16" s="217"/>
      <c r="E16" s="217"/>
      <c r="F16" s="217"/>
      <c r="G16" s="216" t="s">
        <v>49</v>
      </c>
      <c r="H16" s="217"/>
      <c r="I16" s="217"/>
      <c r="J16" s="217"/>
      <c r="K16" s="217"/>
      <c r="L16" s="218"/>
      <c r="M16" s="203"/>
      <c r="N16" s="203"/>
      <c r="O16" s="203"/>
      <c r="P16" s="203"/>
      <c r="Q16" s="203"/>
      <c r="R16" s="203"/>
      <c r="S16" s="203"/>
      <c r="T16" s="195"/>
      <c r="U16" s="196"/>
      <c r="V16" s="196"/>
      <c r="W16" s="196"/>
      <c r="X16" s="197"/>
      <c r="Y16" s="7"/>
      <c r="Z16" s="2"/>
      <c r="AA16" s="7"/>
      <c r="AB16" s="2"/>
      <c r="AC16" s="7"/>
      <c r="AD16" s="2"/>
      <c r="AE16" s="7"/>
      <c r="AF16" s="2"/>
    </row>
    <row r="17" spans="1:32" ht="22.5" customHeight="1" x14ac:dyDescent="0.15">
      <c r="A17" s="221"/>
      <c r="B17" s="212"/>
      <c r="C17" s="212"/>
      <c r="D17" s="212"/>
      <c r="E17" s="212"/>
      <c r="F17" s="212"/>
      <c r="G17" s="211"/>
      <c r="H17" s="212"/>
      <c r="I17" s="212"/>
      <c r="J17" s="212"/>
      <c r="K17" s="212"/>
      <c r="L17" s="213"/>
      <c r="M17" s="206"/>
      <c r="N17" s="206"/>
      <c r="O17" s="204"/>
      <c r="P17" s="204"/>
      <c r="Q17" s="204"/>
      <c r="R17" s="204"/>
      <c r="S17" s="204"/>
      <c r="T17" s="200"/>
      <c r="U17" s="201"/>
      <c r="V17" s="201"/>
      <c r="W17" s="198" t="s">
        <v>3</v>
      </c>
      <c r="X17" s="199"/>
    </row>
    <row r="18" spans="1:32" ht="39.75" customHeight="1" x14ac:dyDescent="0.15">
      <c r="A18" s="222"/>
      <c r="B18" s="209"/>
      <c r="C18" s="209"/>
      <c r="D18" s="209"/>
      <c r="E18" s="209"/>
      <c r="F18" s="209"/>
      <c r="G18" s="208"/>
      <c r="H18" s="209"/>
      <c r="I18" s="209"/>
      <c r="J18" s="209"/>
      <c r="K18" s="209"/>
      <c r="L18" s="210"/>
      <c r="M18" s="207"/>
      <c r="N18" s="207"/>
      <c r="O18" s="205"/>
      <c r="P18" s="205"/>
      <c r="Q18" s="205"/>
      <c r="R18" s="205"/>
      <c r="S18" s="205"/>
      <c r="T18" s="200"/>
      <c r="U18" s="201"/>
      <c r="V18" s="201"/>
      <c r="W18" s="198"/>
      <c r="X18" s="199"/>
      <c r="Y18" s="7"/>
      <c r="Z18" s="2"/>
      <c r="AA18" s="7"/>
      <c r="AB18" s="2"/>
      <c r="AC18" s="7"/>
      <c r="AD18" s="2"/>
      <c r="AE18" s="7"/>
      <c r="AF18" s="2"/>
    </row>
    <row r="19" spans="1:32" ht="22.5" customHeight="1" x14ac:dyDescent="0.15">
      <c r="A19" s="221"/>
      <c r="B19" s="212"/>
      <c r="C19" s="212"/>
      <c r="D19" s="212"/>
      <c r="E19" s="212"/>
      <c r="F19" s="212"/>
      <c r="G19" s="211"/>
      <c r="H19" s="212"/>
      <c r="I19" s="212"/>
      <c r="J19" s="212"/>
      <c r="K19" s="212"/>
      <c r="L19" s="213"/>
      <c r="M19" s="206"/>
      <c r="N19" s="206"/>
      <c r="O19" s="204"/>
      <c r="P19" s="204"/>
      <c r="Q19" s="204"/>
      <c r="R19" s="204"/>
      <c r="S19" s="204"/>
      <c r="T19" s="200"/>
      <c r="U19" s="201"/>
      <c r="V19" s="201"/>
      <c r="W19" s="198" t="s">
        <v>3</v>
      </c>
      <c r="X19" s="199"/>
    </row>
    <row r="20" spans="1:32" ht="39.75" customHeight="1" x14ac:dyDescent="0.15">
      <c r="A20" s="222"/>
      <c r="B20" s="209"/>
      <c r="C20" s="209"/>
      <c r="D20" s="209"/>
      <c r="E20" s="209"/>
      <c r="F20" s="209"/>
      <c r="G20" s="208"/>
      <c r="H20" s="209"/>
      <c r="I20" s="209"/>
      <c r="J20" s="209"/>
      <c r="K20" s="209"/>
      <c r="L20" s="210"/>
      <c r="M20" s="207"/>
      <c r="N20" s="207"/>
      <c r="O20" s="205"/>
      <c r="P20" s="205"/>
      <c r="Q20" s="205"/>
      <c r="R20" s="205"/>
      <c r="S20" s="205"/>
      <c r="T20" s="200"/>
      <c r="U20" s="201"/>
      <c r="V20" s="201"/>
      <c r="W20" s="198"/>
      <c r="X20" s="199"/>
      <c r="Y20" s="7"/>
      <c r="Z20" s="2"/>
      <c r="AA20" s="7"/>
      <c r="AB20" s="2"/>
      <c r="AC20" s="7"/>
      <c r="AD20" s="2"/>
      <c r="AE20" s="7"/>
      <c r="AF20" s="2"/>
    </row>
    <row r="21" spans="1:32" ht="22.5" customHeight="1" x14ac:dyDescent="0.15">
      <c r="A21" s="221"/>
      <c r="B21" s="212"/>
      <c r="C21" s="212"/>
      <c r="D21" s="212"/>
      <c r="E21" s="212"/>
      <c r="F21" s="212"/>
      <c r="G21" s="211"/>
      <c r="H21" s="212"/>
      <c r="I21" s="212"/>
      <c r="J21" s="212"/>
      <c r="K21" s="212"/>
      <c r="L21" s="213"/>
      <c r="M21" s="206"/>
      <c r="N21" s="206"/>
      <c r="O21" s="204"/>
      <c r="P21" s="204"/>
      <c r="Q21" s="204"/>
      <c r="R21" s="204"/>
      <c r="S21" s="204"/>
      <c r="T21" s="200"/>
      <c r="U21" s="201"/>
      <c r="V21" s="201"/>
      <c r="W21" s="198" t="s">
        <v>3</v>
      </c>
      <c r="X21" s="199"/>
    </row>
    <row r="22" spans="1:32" ht="39.75" customHeight="1" x14ac:dyDescent="0.15">
      <c r="A22" s="222"/>
      <c r="B22" s="209"/>
      <c r="C22" s="209"/>
      <c r="D22" s="209"/>
      <c r="E22" s="209"/>
      <c r="F22" s="209"/>
      <c r="G22" s="208"/>
      <c r="H22" s="209"/>
      <c r="I22" s="209"/>
      <c r="J22" s="209"/>
      <c r="K22" s="209"/>
      <c r="L22" s="210"/>
      <c r="M22" s="207"/>
      <c r="N22" s="207"/>
      <c r="O22" s="205"/>
      <c r="P22" s="205"/>
      <c r="Q22" s="205"/>
      <c r="R22" s="205"/>
      <c r="S22" s="205"/>
      <c r="T22" s="200"/>
      <c r="U22" s="201"/>
      <c r="V22" s="201"/>
      <c r="W22" s="198"/>
      <c r="X22" s="199"/>
      <c r="Y22" s="7"/>
      <c r="Z22" s="2"/>
      <c r="AA22" s="7"/>
      <c r="AB22" s="2"/>
      <c r="AC22" s="7"/>
      <c r="AD22" s="2"/>
      <c r="AE22" s="7"/>
      <c r="AF22" s="2"/>
    </row>
    <row r="23" spans="1:32" ht="22.5" customHeight="1" x14ac:dyDescent="0.15">
      <c r="A23" s="221"/>
      <c r="B23" s="212"/>
      <c r="C23" s="212"/>
      <c r="D23" s="212"/>
      <c r="E23" s="212"/>
      <c r="F23" s="212"/>
      <c r="G23" s="211"/>
      <c r="H23" s="212"/>
      <c r="I23" s="212"/>
      <c r="J23" s="212"/>
      <c r="K23" s="212"/>
      <c r="L23" s="213"/>
      <c r="M23" s="206"/>
      <c r="N23" s="206"/>
      <c r="O23" s="204"/>
      <c r="P23" s="204"/>
      <c r="Q23" s="204"/>
      <c r="R23" s="204"/>
      <c r="S23" s="204"/>
      <c r="T23" s="200"/>
      <c r="U23" s="201"/>
      <c r="V23" s="201"/>
      <c r="W23" s="198" t="s">
        <v>3</v>
      </c>
      <c r="X23" s="199"/>
    </row>
    <row r="24" spans="1:32" ht="39.75" customHeight="1" x14ac:dyDescent="0.15">
      <c r="A24" s="222"/>
      <c r="B24" s="209"/>
      <c r="C24" s="209"/>
      <c r="D24" s="209"/>
      <c r="E24" s="209"/>
      <c r="F24" s="209"/>
      <c r="G24" s="208"/>
      <c r="H24" s="209"/>
      <c r="I24" s="209"/>
      <c r="J24" s="209"/>
      <c r="K24" s="209"/>
      <c r="L24" s="210"/>
      <c r="M24" s="207"/>
      <c r="N24" s="207"/>
      <c r="O24" s="205"/>
      <c r="P24" s="205"/>
      <c r="Q24" s="205"/>
      <c r="R24" s="205"/>
      <c r="S24" s="205"/>
      <c r="T24" s="200"/>
      <c r="U24" s="201"/>
      <c r="V24" s="201"/>
      <c r="W24" s="198"/>
      <c r="X24" s="199"/>
      <c r="Y24" s="7"/>
      <c r="Z24" s="2"/>
      <c r="AA24" s="7"/>
      <c r="AB24" s="2"/>
      <c r="AC24" s="7"/>
      <c r="AD24" s="2"/>
      <c r="AE24" s="7"/>
      <c r="AF24" s="2"/>
    </row>
    <row r="25" spans="1:32" ht="22.5" customHeight="1" x14ac:dyDescent="0.15">
      <c r="A25" s="221"/>
      <c r="B25" s="212"/>
      <c r="C25" s="212"/>
      <c r="D25" s="212"/>
      <c r="E25" s="212"/>
      <c r="F25" s="212"/>
      <c r="G25" s="211"/>
      <c r="H25" s="212"/>
      <c r="I25" s="212"/>
      <c r="J25" s="212"/>
      <c r="K25" s="212"/>
      <c r="L25" s="213"/>
      <c r="M25" s="206"/>
      <c r="N25" s="206"/>
      <c r="O25" s="204"/>
      <c r="P25" s="204"/>
      <c r="Q25" s="204"/>
      <c r="R25" s="204"/>
      <c r="S25" s="204"/>
      <c r="T25" s="200"/>
      <c r="U25" s="201"/>
      <c r="V25" s="201"/>
      <c r="W25" s="198" t="s">
        <v>3</v>
      </c>
      <c r="X25" s="199"/>
    </row>
    <row r="26" spans="1:32" ht="39.75" customHeight="1" thickBot="1" x14ac:dyDescent="0.2">
      <c r="A26" s="226"/>
      <c r="B26" s="227"/>
      <c r="C26" s="227"/>
      <c r="D26" s="227"/>
      <c r="E26" s="227"/>
      <c r="F26" s="227"/>
      <c r="G26" s="228"/>
      <c r="H26" s="227"/>
      <c r="I26" s="227"/>
      <c r="J26" s="227"/>
      <c r="K26" s="227"/>
      <c r="L26" s="229"/>
      <c r="M26" s="224"/>
      <c r="N26" s="224"/>
      <c r="O26" s="225"/>
      <c r="P26" s="225"/>
      <c r="Q26" s="225"/>
      <c r="R26" s="225"/>
      <c r="S26" s="225"/>
      <c r="T26" s="230"/>
      <c r="U26" s="231"/>
      <c r="V26" s="231"/>
      <c r="W26" s="232"/>
      <c r="X26" s="233"/>
      <c r="Y26" s="7"/>
      <c r="Z26" s="2"/>
      <c r="AA26" s="7"/>
      <c r="AB26" s="2"/>
      <c r="AC26" s="7"/>
      <c r="AD26" s="2"/>
      <c r="AE26" s="7"/>
      <c r="AF26" s="2"/>
    </row>
    <row r="27" spans="1:32" ht="24.95" customHeight="1" x14ac:dyDescent="0.15">
      <c r="A27" s="3"/>
      <c r="B27" s="4"/>
      <c r="C27" s="7"/>
      <c r="R27" s="7"/>
    </row>
    <row r="28" spans="1:32" s="4" customFormat="1" ht="36" customHeight="1" x14ac:dyDescent="0.15">
      <c r="A28" s="9"/>
      <c r="B28" s="1" t="s">
        <v>0</v>
      </c>
    </row>
    <row r="29" spans="1:32" s="4" customFormat="1" ht="36" customHeight="1" x14ac:dyDescent="0.15">
      <c r="A29" s="108" t="s">
        <v>86</v>
      </c>
      <c r="B29" s="108"/>
      <c r="C29" s="26"/>
      <c r="D29" s="4" t="s">
        <v>45</v>
      </c>
      <c r="E29" s="26"/>
      <c r="F29" s="4" t="s">
        <v>46</v>
      </c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</row>
    <row r="30" spans="1:32" s="4" customFormat="1" ht="36" customHeight="1" x14ac:dyDescent="0.15">
      <c r="A30" s="20"/>
      <c r="B30" s="137" t="str">
        <f>IF(ISBLANK(始めに入力!C5),"",始めに入力!C5)</f>
        <v/>
      </c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8" t="s">
        <v>53</v>
      </c>
      <c r="N30" s="138"/>
      <c r="O30" s="173"/>
      <c r="P30" s="173"/>
      <c r="Q30" s="173"/>
      <c r="R30" s="173"/>
      <c r="S30" s="173"/>
      <c r="T30" s="173"/>
      <c r="U30" s="173"/>
      <c r="V30" s="173"/>
      <c r="W30" s="41" t="s">
        <v>1</v>
      </c>
      <c r="X30" s="41"/>
    </row>
    <row r="31" spans="1:32" ht="24.95" customHeight="1" x14ac:dyDescent="0.15">
      <c r="A31" s="3"/>
      <c r="B31" s="4"/>
      <c r="C31" s="7"/>
      <c r="R31" s="7"/>
    </row>
    <row r="32" spans="1:32" ht="37.5" customHeight="1" x14ac:dyDescent="0.15">
      <c r="A32" s="190" t="s">
        <v>87</v>
      </c>
      <c r="B32" s="190"/>
      <c r="C32" s="190"/>
      <c r="D32" s="190"/>
      <c r="E32" s="190"/>
      <c r="F32" s="190"/>
      <c r="G32" s="190"/>
      <c r="H32" s="190"/>
      <c r="I32" s="190"/>
      <c r="J32" s="190"/>
      <c r="K32" s="190"/>
      <c r="L32" s="190"/>
      <c r="M32" s="190"/>
      <c r="N32" s="190"/>
      <c r="O32" s="190"/>
      <c r="P32" s="191"/>
      <c r="Q32" s="191"/>
      <c r="R32" s="191"/>
      <c r="S32" s="191"/>
      <c r="T32" s="191"/>
      <c r="U32" s="191"/>
      <c r="V32" s="191"/>
      <c r="W32" s="191"/>
      <c r="X32" s="191"/>
    </row>
    <row r="33" spans="1:18" ht="22.5" customHeight="1" x14ac:dyDescent="0.15">
      <c r="A33" s="3"/>
      <c r="B33" s="4"/>
      <c r="C33" s="7"/>
      <c r="R33" s="7"/>
    </row>
    <row r="34" spans="1:18" ht="22.5" customHeight="1" x14ac:dyDescent="0.15">
      <c r="A34" s="3"/>
      <c r="B34" s="4"/>
      <c r="C34" s="7"/>
      <c r="R34" s="7"/>
    </row>
    <row r="35" spans="1:18" ht="22.5" customHeight="1" x14ac:dyDescent="0.15">
      <c r="A35" s="3"/>
      <c r="B35" s="4"/>
      <c r="C35" s="7"/>
      <c r="R35" s="7"/>
    </row>
    <row r="36" spans="1:18" ht="22.5" customHeight="1" x14ac:dyDescent="0.15">
      <c r="A36" s="3"/>
      <c r="B36" s="4"/>
      <c r="C36" s="7"/>
      <c r="R36" s="7"/>
    </row>
    <row r="37" spans="1:18" ht="22.5" customHeight="1" x14ac:dyDescent="0.15">
      <c r="A37" s="3"/>
      <c r="B37" s="4"/>
      <c r="C37" s="7"/>
      <c r="R37" s="7"/>
    </row>
    <row r="38" spans="1:18" ht="22.5" customHeight="1" x14ac:dyDescent="0.15">
      <c r="A38" s="3"/>
      <c r="B38" s="4"/>
      <c r="C38" s="7"/>
      <c r="R38" s="7"/>
    </row>
    <row r="39" spans="1:18" ht="22.5" customHeight="1" x14ac:dyDescent="0.15">
      <c r="A39" s="3"/>
      <c r="B39" s="4"/>
      <c r="C39" s="7"/>
      <c r="R39" s="7"/>
    </row>
    <row r="43" spans="1:18" ht="22.5" customHeight="1" x14ac:dyDescent="0.15">
      <c r="L43" s="5"/>
      <c r="M43" s="5"/>
      <c r="N43" s="5"/>
      <c r="O43" s="5"/>
      <c r="P43" s="5"/>
    </row>
    <row r="44" spans="1:18" ht="22.5" customHeight="1" x14ac:dyDescent="0.15">
      <c r="L44" s="5"/>
      <c r="M44" s="5"/>
      <c r="N44" s="5"/>
      <c r="O44" s="5"/>
      <c r="P44" s="5"/>
    </row>
    <row r="45" spans="1:18" ht="22.5" customHeight="1" x14ac:dyDescent="0.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</sheetData>
  <mergeCells count="78">
    <mergeCell ref="T21:V22"/>
    <mergeCell ref="W21:X22"/>
    <mergeCell ref="T23:V24"/>
    <mergeCell ref="W23:X24"/>
    <mergeCell ref="T25:V26"/>
    <mergeCell ref="W25:X26"/>
    <mergeCell ref="A29:B29"/>
    <mergeCell ref="H29:X29"/>
    <mergeCell ref="O30:V30"/>
    <mergeCell ref="W30:X30"/>
    <mergeCell ref="M30:N30"/>
    <mergeCell ref="B30:L30"/>
    <mergeCell ref="O23:S24"/>
    <mergeCell ref="A24:F24"/>
    <mergeCell ref="G24:L24"/>
    <mergeCell ref="A25:F25"/>
    <mergeCell ref="G25:L25"/>
    <mergeCell ref="M25:N26"/>
    <mergeCell ref="A23:F23"/>
    <mergeCell ref="G23:L23"/>
    <mergeCell ref="M23:N24"/>
    <mergeCell ref="O25:S26"/>
    <mergeCell ref="A26:F26"/>
    <mergeCell ref="G26:L26"/>
    <mergeCell ref="A21:F21"/>
    <mergeCell ref="G21:L21"/>
    <mergeCell ref="M21:N22"/>
    <mergeCell ref="O21:S22"/>
    <mergeCell ref="G19:L19"/>
    <mergeCell ref="A22:F22"/>
    <mergeCell ref="G22:L22"/>
    <mergeCell ref="M19:N20"/>
    <mergeCell ref="O19:S20"/>
    <mergeCell ref="A20:F20"/>
    <mergeCell ref="G20:L20"/>
    <mergeCell ref="P12:X13"/>
    <mergeCell ref="W19:X20"/>
    <mergeCell ref="A11:C11"/>
    <mergeCell ref="D11:L11"/>
    <mergeCell ref="M11:O11"/>
    <mergeCell ref="P11:X11"/>
    <mergeCell ref="A18:F18"/>
    <mergeCell ref="A17:F17"/>
    <mergeCell ref="A16:F16"/>
    <mergeCell ref="A12:C13"/>
    <mergeCell ref="D12:L13"/>
    <mergeCell ref="M12:O13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32:O32"/>
    <mergeCell ref="P32:X32"/>
    <mergeCell ref="T15:X16"/>
    <mergeCell ref="W17:X18"/>
    <mergeCell ref="T17:V18"/>
    <mergeCell ref="T19:V20"/>
    <mergeCell ref="O15:S16"/>
    <mergeCell ref="M15:N16"/>
    <mergeCell ref="O17:S18"/>
    <mergeCell ref="M17:N18"/>
    <mergeCell ref="G18:L18"/>
    <mergeCell ref="G17:L17"/>
    <mergeCell ref="A15:F15"/>
    <mergeCell ref="G16:L16"/>
    <mergeCell ref="G15:L15"/>
    <mergeCell ref="A19:F19"/>
    <mergeCell ref="U5:X5"/>
    <mergeCell ref="U6:X6"/>
    <mergeCell ref="A1:X1"/>
    <mergeCell ref="A2:X2"/>
    <mergeCell ref="A3:X3"/>
    <mergeCell ref="A5:F6"/>
  </mergeCells>
  <phoneticPr fontId="1"/>
  <conditionalFormatting sqref="C29 E29 O30">
    <cfRule type="cellIs" dxfId="3" priority="1" operator="equal">
      <formula>""</formula>
    </cfRule>
  </conditionalFormatting>
  <conditionalFormatting sqref="D11:L13 P11:X13 A17:V26">
    <cfRule type="cellIs" dxfId="2" priority="2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6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0000000}">
          <x14:formula1>
            <xm:f>運営用!$B$1:$B$5</xm:f>
          </x14:formula1>
          <xm:sqref>T17:V26</xm:sqref>
        </x14:dataValidation>
        <x14:dataValidation type="list" allowBlank="1" showInputMessage="1" showErrorMessage="1" xr:uid="{00000000-0002-0000-0300-000001000000}">
          <x14:formula1>
            <xm:f>運営用!$B$1:$B$3</xm:f>
          </x14:formula1>
          <xm:sqref>M17:N26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F45"/>
  <sheetViews>
    <sheetView topLeftCell="A4" zoomScale="85" zoomScaleNormal="85" workbookViewId="0">
      <selection activeCell="S35" sqref="S35"/>
    </sheetView>
  </sheetViews>
  <sheetFormatPr defaultColWidth="5" defaultRowHeight="22.5" customHeight="1" x14ac:dyDescent="0.15"/>
  <cols>
    <col min="1" max="24" width="5" style="1" customWidth="1"/>
    <col min="25" max="16384" width="5" style="1"/>
  </cols>
  <sheetData>
    <row r="1" spans="1:32" ht="38.25" customHeight="1" x14ac:dyDescent="0.15">
      <c r="A1" s="189" t="s">
        <v>88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</row>
    <row r="2" spans="1:32" ht="38.25" customHeight="1" x14ac:dyDescent="0.15">
      <c r="A2" s="189" t="s">
        <v>82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</row>
    <row r="3" spans="1:32" ht="38.25" customHeight="1" x14ac:dyDescent="0.15">
      <c r="A3" s="189" t="s">
        <v>2</v>
      </c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</row>
    <row r="4" spans="1:32" ht="24.95" customHeight="1" thickBot="1" x14ac:dyDescent="0.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32" ht="27" customHeight="1" x14ac:dyDescent="0.15">
      <c r="A5" s="109" t="s">
        <v>54</v>
      </c>
      <c r="B5" s="110"/>
      <c r="C5" s="110"/>
      <c r="D5" s="110"/>
      <c r="E5" s="110"/>
      <c r="F5" s="111"/>
      <c r="G5" s="10"/>
      <c r="H5" s="10"/>
      <c r="I5" s="10"/>
      <c r="J5" s="10"/>
      <c r="K5" s="10"/>
      <c r="L5" s="10"/>
      <c r="M5" s="10"/>
      <c r="N5" s="10"/>
      <c r="O5" s="10"/>
      <c r="P5" s="10"/>
      <c r="U5" s="183" t="s">
        <v>51</v>
      </c>
      <c r="V5" s="184"/>
      <c r="W5" s="184"/>
      <c r="X5" s="185"/>
    </row>
    <row r="6" spans="1:32" ht="27" customHeight="1" thickBot="1" x14ac:dyDescent="0.2">
      <c r="A6" s="112"/>
      <c r="B6" s="113"/>
      <c r="C6" s="113"/>
      <c r="D6" s="113"/>
      <c r="E6" s="113"/>
      <c r="F6" s="114"/>
      <c r="G6" s="10"/>
      <c r="H6" s="10"/>
      <c r="I6" s="10"/>
      <c r="J6" s="10"/>
      <c r="K6" s="10"/>
      <c r="L6" s="10"/>
      <c r="M6" s="10"/>
      <c r="N6" s="10"/>
      <c r="O6" s="10"/>
      <c r="P6" s="10"/>
      <c r="Q6" s="30"/>
      <c r="R6" s="30"/>
      <c r="S6" s="30"/>
      <c r="T6" s="30"/>
      <c r="U6" s="186" t="str">
        <f>IF(ISBLANK(始めに入力!C3),"",始めに入力!C3)</f>
        <v/>
      </c>
      <c r="V6" s="187"/>
      <c r="W6" s="187"/>
      <c r="X6" s="188"/>
    </row>
    <row r="7" spans="1:32" ht="24.95" customHeight="1" thickBot="1" x14ac:dyDescent="0.2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</row>
    <row r="8" spans="1:32" s="4" customFormat="1" ht="22.5" customHeight="1" x14ac:dyDescent="0.15">
      <c r="A8" s="132" t="s">
        <v>12</v>
      </c>
      <c r="B8" s="133"/>
      <c r="C8" s="133"/>
      <c r="D8" s="77" t="str">
        <f>IF(ISBLANK(始めに入力!C4),"",始めに入力!C4)</f>
        <v/>
      </c>
      <c r="E8" s="78"/>
      <c r="F8" s="78"/>
      <c r="G8" s="78"/>
      <c r="H8" s="78"/>
      <c r="I8" s="78"/>
      <c r="J8" s="78"/>
      <c r="K8" s="78"/>
      <c r="L8" s="79"/>
      <c r="M8" s="42" t="s">
        <v>35</v>
      </c>
      <c r="N8" s="42"/>
      <c r="O8" s="95" t="str">
        <f>IF(ISBLANK(始めに入力!C7),"","〒"&amp;始めに入力!C7&amp;"－"&amp;始めに入力!E7)</f>
        <v/>
      </c>
      <c r="P8" s="96"/>
      <c r="Q8" s="96"/>
      <c r="R8" s="96"/>
      <c r="S8" s="96"/>
      <c r="T8" s="96"/>
      <c r="U8" s="96"/>
      <c r="V8" s="96"/>
      <c r="W8" s="96"/>
      <c r="X8" s="97"/>
    </row>
    <row r="9" spans="1:32" s="4" customFormat="1" ht="26.25" customHeight="1" x14ac:dyDescent="0.15">
      <c r="A9" s="67" t="s">
        <v>11</v>
      </c>
      <c r="B9" s="68"/>
      <c r="C9" s="68"/>
      <c r="D9" s="80" t="str">
        <f>IF(ISBLANK(始めに入力!C5),"",始めに入力!C5)</f>
        <v/>
      </c>
      <c r="E9" s="81"/>
      <c r="F9" s="81"/>
      <c r="G9" s="81"/>
      <c r="H9" s="81"/>
      <c r="I9" s="81"/>
      <c r="J9" s="81"/>
      <c r="K9" s="81"/>
      <c r="L9" s="82"/>
      <c r="M9" s="43"/>
      <c r="N9" s="43"/>
      <c r="O9" s="98" t="str">
        <f>IF(ISBLANK(始めに入力!C8),"",始めに入力!C8)</f>
        <v/>
      </c>
      <c r="P9" s="99"/>
      <c r="Q9" s="99"/>
      <c r="R9" s="99"/>
      <c r="S9" s="99"/>
      <c r="T9" s="99"/>
      <c r="U9" s="99"/>
      <c r="V9" s="99"/>
      <c r="W9" s="99"/>
      <c r="X9" s="100"/>
    </row>
    <row r="10" spans="1:32" s="4" customFormat="1" ht="22.5" customHeight="1" x14ac:dyDescent="0.15">
      <c r="A10" s="44"/>
      <c r="B10" s="43"/>
      <c r="C10" s="43"/>
      <c r="D10" s="83"/>
      <c r="E10" s="84"/>
      <c r="F10" s="84"/>
      <c r="G10" s="84"/>
      <c r="H10" s="84"/>
      <c r="I10" s="84"/>
      <c r="J10" s="84"/>
      <c r="K10" s="84"/>
      <c r="L10" s="85"/>
      <c r="M10" s="43"/>
      <c r="N10" s="43"/>
      <c r="O10" s="101" t="s">
        <v>13</v>
      </c>
      <c r="P10" s="102"/>
      <c r="Q10" s="106" t="str">
        <f>IF(ISBLANK(始めに入力!C10),"",始めに入力!C10&amp;"－"&amp;始めに入力!E9&amp;"－"&amp;始めに入力!G9)</f>
        <v/>
      </c>
      <c r="R10" s="106"/>
      <c r="S10" s="106"/>
      <c r="T10" s="106"/>
      <c r="U10" s="106"/>
      <c r="V10" s="106"/>
      <c r="W10" s="106"/>
      <c r="X10" s="107"/>
    </row>
    <row r="11" spans="1:32" s="4" customFormat="1" ht="22.5" customHeight="1" x14ac:dyDescent="0.15">
      <c r="A11" s="73" t="s">
        <v>12</v>
      </c>
      <c r="B11" s="74"/>
      <c r="C11" s="74"/>
      <c r="D11" s="148"/>
      <c r="E11" s="149"/>
      <c r="F11" s="149"/>
      <c r="G11" s="149"/>
      <c r="H11" s="149"/>
      <c r="I11" s="149"/>
      <c r="J11" s="149"/>
      <c r="K11" s="149"/>
      <c r="L11" s="150"/>
      <c r="M11" s="57" t="s">
        <v>12</v>
      </c>
      <c r="N11" s="58"/>
      <c r="O11" s="60"/>
      <c r="P11" s="148"/>
      <c r="Q11" s="149"/>
      <c r="R11" s="149"/>
      <c r="S11" s="149"/>
      <c r="T11" s="149"/>
      <c r="U11" s="149"/>
      <c r="V11" s="149"/>
      <c r="W11" s="149"/>
      <c r="X11" s="151"/>
    </row>
    <row r="12" spans="1:32" s="4" customFormat="1" ht="26.25" customHeight="1" x14ac:dyDescent="0.15">
      <c r="A12" s="67" t="s">
        <v>10</v>
      </c>
      <c r="B12" s="68"/>
      <c r="C12" s="68"/>
      <c r="D12" s="152"/>
      <c r="E12" s="153"/>
      <c r="F12" s="153"/>
      <c r="G12" s="153"/>
      <c r="H12" s="153"/>
      <c r="I12" s="153"/>
      <c r="J12" s="153"/>
      <c r="K12" s="153"/>
      <c r="L12" s="154"/>
      <c r="M12" s="116" t="s">
        <v>34</v>
      </c>
      <c r="N12" s="117"/>
      <c r="O12" s="118"/>
      <c r="P12" s="152"/>
      <c r="Q12" s="153"/>
      <c r="R12" s="153"/>
      <c r="S12" s="153"/>
      <c r="T12" s="153"/>
      <c r="U12" s="153"/>
      <c r="V12" s="153"/>
      <c r="W12" s="153"/>
      <c r="X12" s="158"/>
    </row>
    <row r="13" spans="1:32" s="4" customFormat="1" ht="22.5" customHeight="1" thickBot="1" x14ac:dyDescent="0.2">
      <c r="A13" s="69"/>
      <c r="B13" s="70"/>
      <c r="C13" s="70"/>
      <c r="D13" s="155"/>
      <c r="E13" s="156"/>
      <c r="F13" s="156"/>
      <c r="G13" s="156"/>
      <c r="H13" s="156"/>
      <c r="I13" s="156"/>
      <c r="J13" s="156"/>
      <c r="K13" s="156"/>
      <c r="L13" s="157"/>
      <c r="M13" s="119"/>
      <c r="N13" s="120"/>
      <c r="O13" s="121"/>
      <c r="P13" s="155"/>
      <c r="Q13" s="156"/>
      <c r="R13" s="156"/>
      <c r="S13" s="156"/>
      <c r="T13" s="156"/>
      <c r="U13" s="156"/>
      <c r="V13" s="156"/>
      <c r="W13" s="156"/>
      <c r="X13" s="159"/>
    </row>
    <row r="14" spans="1:32" ht="24.95" customHeight="1" thickBot="1" x14ac:dyDescent="0.2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32" ht="22.5" customHeight="1" x14ac:dyDescent="0.15">
      <c r="A15" s="214" t="s">
        <v>39</v>
      </c>
      <c r="B15" s="215"/>
      <c r="C15" s="215"/>
      <c r="D15" s="215"/>
      <c r="E15" s="215"/>
      <c r="F15" s="215"/>
      <c r="G15" s="219" t="s">
        <v>48</v>
      </c>
      <c r="H15" s="215"/>
      <c r="I15" s="215"/>
      <c r="J15" s="215"/>
      <c r="K15" s="215"/>
      <c r="L15" s="220"/>
      <c r="M15" s="202" t="s">
        <v>6</v>
      </c>
      <c r="N15" s="202"/>
      <c r="O15" s="202" t="s">
        <v>7</v>
      </c>
      <c r="P15" s="202"/>
      <c r="Q15" s="202"/>
      <c r="R15" s="202"/>
      <c r="S15" s="202"/>
      <c r="T15" s="192" t="s">
        <v>4</v>
      </c>
      <c r="U15" s="193"/>
      <c r="V15" s="193"/>
      <c r="W15" s="193"/>
      <c r="X15" s="194"/>
    </row>
    <row r="16" spans="1:32" ht="39.75" customHeight="1" x14ac:dyDescent="0.15">
      <c r="A16" s="223" t="s">
        <v>36</v>
      </c>
      <c r="B16" s="217"/>
      <c r="C16" s="217"/>
      <c r="D16" s="217"/>
      <c r="E16" s="217"/>
      <c r="F16" s="217"/>
      <c r="G16" s="216" t="s">
        <v>49</v>
      </c>
      <c r="H16" s="217"/>
      <c r="I16" s="217"/>
      <c r="J16" s="217"/>
      <c r="K16" s="217"/>
      <c r="L16" s="218"/>
      <c r="M16" s="203"/>
      <c r="N16" s="203"/>
      <c r="O16" s="203"/>
      <c r="P16" s="203"/>
      <c r="Q16" s="203"/>
      <c r="R16" s="203"/>
      <c r="S16" s="203"/>
      <c r="T16" s="195"/>
      <c r="U16" s="196"/>
      <c r="V16" s="196"/>
      <c r="W16" s="196"/>
      <c r="X16" s="197"/>
      <c r="Y16" s="7"/>
      <c r="Z16" s="2"/>
      <c r="AA16" s="7"/>
      <c r="AB16" s="2"/>
      <c r="AC16" s="7"/>
      <c r="AD16" s="2"/>
      <c r="AE16" s="7"/>
      <c r="AF16" s="2"/>
    </row>
    <row r="17" spans="1:32" ht="22.5" customHeight="1" x14ac:dyDescent="0.15">
      <c r="A17" s="221"/>
      <c r="B17" s="212"/>
      <c r="C17" s="212"/>
      <c r="D17" s="212"/>
      <c r="E17" s="212"/>
      <c r="F17" s="212"/>
      <c r="G17" s="211"/>
      <c r="H17" s="212"/>
      <c r="I17" s="212"/>
      <c r="J17" s="212"/>
      <c r="K17" s="212"/>
      <c r="L17" s="213"/>
      <c r="M17" s="206"/>
      <c r="N17" s="206"/>
      <c r="O17" s="204"/>
      <c r="P17" s="204"/>
      <c r="Q17" s="204"/>
      <c r="R17" s="204"/>
      <c r="S17" s="204"/>
      <c r="T17" s="200"/>
      <c r="U17" s="201"/>
      <c r="V17" s="201"/>
      <c r="W17" s="198" t="s">
        <v>3</v>
      </c>
      <c r="X17" s="199"/>
    </row>
    <row r="18" spans="1:32" ht="39.75" customHeight="1" x14ac:dyDescent="0.15">
      <c r="A18" s="222"/>
      <c r="B18" s="209"/>
      <c r="C18" s="209"/>
      <c r="D18" s="209"/>
      <c r="E18" s="209"/>
      <c r="F18" s="209"/>
      <c r="G18" s="208"/>
      <c r="H18" s="209"/>
      <c r="I18" s="209"/>
      <c r="J18" s="209"/>
      <c r="K18" s="209"/>
      <c r="L18" s="210"/>
      <c r="M18" s="207"/>
      <c r="N18" s="207"/>
      <c r="O18" s="205"/>
      <c r="P18" s="205"/>
      <c r="Q18" s="205"/>
      <c r="R18" s="205"/>
      <c r="S18" s="205"/>
      <c r="T18" s="200"/>
      <c r="U18" s="201"/>
      <c r="V18" s="201"/>
      <c r="W18" s="198"/>
      <c r="X18" s="199"/>
      <c r="Y18" s="7"/>
      <c r="Z18" s="2"/>
      <c r="AA18" s="7"/>
      <c r="AB18" s="2"/>
      <c r="AC18" s="7"/>
      <c r="AD18" s="2"/>
      <c r="AE18" s="7"/>
      <c r="AF18" s="2"/>
    </row>
    <row r="19" spans="1:32" ht="22.5" customHeight="1" x14ac:dyDescent="0.15">
      <c r="A19" s="221"/>
      <c r="B19" s="212"/>
      <c r="C19" s="212"/>
      <c r="D19" s="212"/>
      <c r="E19" s="212"/>
      <c r="F19" s="212"/>
      <c r="G19" s="211"/>
      <c r="H19" s="212"/>
      <c r="I19" s="212"/>
      <c r="J19" s="212"/>
      <c r="K19" s="212"/>
      <c r="L19" s="213"/>
      <c r="M19" s="206"/>
      <c r="N19" s="206"/>
      <c r="O19" s="204"/>
      <c r="P19" s="204"/>
      <c r="Q19" s="204"/>
      <c r="R19" s="204"/>
      <c r="S19" s="204"/>
      <c r="T19" s="200"/>
      <c r="U19" s="201"/>
      <c r="V19" s="201"/>
      <c r="W19" s="198" t="s">
        <v>3</v>
      </c>
      <c r="X19" s="199"/>
    </row>
    <row r="20" spans="1:32" ht="39.75" customHeight="1" x14ac:dyDescent="0.15">
      <c r="A20" s="222"/>
      <c r="B20" s="209"/>
      <c r="C20" s="209"/>
      <c r="D20" s="209"/>
      <c r="E20" s="209"/>
      <c r="F20" s="209"/>
      <c r="G20" s="208"/>
      <c r="H20" s="209"/>
      <c r="I20" s="209"/>
      <c r="J20" s="209"/>
      <c r="K20" s="209"/>
      <c r="L20" s="210"/>
      <c r="M20" s="207"/>
      <c r="N20" s="207"/>
      <c r="O20" s="205"/>
      <c r="P20" s="205"/>
      <c r="Q20" s="205"/>
      <c r="R20" s="205"/>
      <c r="S20" s="205"/>
      <c r="T20" s="200"/>
      <c r="U20" s="201"/>
      <c r="V20" s="201"/>
      <c r="W20" s="198"/>
      <c r="X20" s="199"/>
      <c r="Y20" s="7"/>
      <c r="Z20" s="2"/>
      <c r="AA20" s="7"/>
      <c r="AB20" s="2"/>
      <c r="AC20" s="7"/>
      <c r="AD20" s="2"/>
      <c r="AE20" s="7"/>
      <c r="AF20" s="2"/>
    </row>
    <row r="21" spans="1:32" ht="22.5" customHeight="1" x14ac:dyDescent="0.15">
      <c r="A21" s="221"/>
      <c r="B21" s="212"/>
      <c r="C21" s="212"/>
      <c r="D21" s="212"/>
      <c r="E21" s="212"/>
      <c r="F21" s="212"/>
      <c r="G21" s="211"/>
      <c r="H21" s="212"/>
      <c r="I21" s="212"/>
      <c r="J21" s="212"/>
      <c r="K21" s="212"/>
      <c r="L21" s="213"/>
      <c r="M21" s="206"/>
      <c r="N21" s="206"/>
      <c r="O21" s="204"/>
      <c r="P21" s="204"/>
      <c r="Q21" s="204"/>
      <c r="R21" s="204"/>
      <c r="S21" s="204"/>
      <c r="T21" s="200"/>
      <c r="U21" s="201"/>
      <c r="V21" s="201"/>
      <c r="W21" s="198" t="s">
        <v>3</v>
      </c>
      <c r="X21" s="199"/>
    </row>
    <row r="22" spans="1:32" ht="39.75" customHeight="1" x14ac:dyDescent="0.15">
      <c r="A22" s="222"/>
      <c r="B22" s="209"/>
      <c r="C22" s="209"/>
      <c r="D22" s="209"/>
      <c r="E22" s="209"/>
      <c r="F22" s="209"/>
      <c r="G22" s="208"/>
      <c r="H22" s="209"/>
      <c r="I22" s="209"/>
      <c r="J22" s="209"/>
      <c r="K22" s="209"/>
      <c r="L22" s="210"/>
      <c r="M22" s="207"/>
      <c r="N22" s="207"/>
      <c r="O22" s="205"/>
      <c r="P22" s="205"/>
      <c r="Q22" s="205"/>
      <c r="R22" s="205"/>
      <c r="S22" s="205"/>
      <c r="T22" s="200"/>
      <c r="U22" s="201"/>
      <c r="V22" s="201"/>
      <c r="W22" s="198"/>
      <c r="X22" s="199"/>
      <c r="Y22" s="7"/>
      <c r="Z22" s="2"/>
      <c r="AA22" s="7"/>
      <c r="AB22" s="2"/>
      <c r="AC22" s="7"/>
      <c r="AD22" s="2"/>
      <c r="AE22" s="7"/>
      <c r="AF22" s="2"/>
    </row>
    <row r="23" spans="1:32" ht="22.5" customHeight="1" x14ac:dyDescent="0.15">
      <c r="A23" s="221"/>
      <c r="B23" s="212"/>
      <c r="C23" s="212"/>
      <c r="D23" s="212"/>
      <c r="E23" s="212"/>
      <c r="F23" s="212"/>
      <c r="G23" s="211"/>
      <c r="H23" s="212"/>
      <c r="I23" s="212"/>
      <c r="J23" s="212"/>
      <c r="K23" s="212"/>
      <c r="L23" s="213"/>
      <c r="M23" s="206"/>
      <c r="N23" s="206"/>
      <c r="O23" s="204"/>
      <c r="P23" s="204"/>
      <c r="Q23" s="204"/>
      <c r="R23" s="204"/>
      <c r="S23" s="204"/>
      <c r="T23" s="200"/>
      <c r="U23" s="201"/>
      <c r="V23" s="201"/>
      <c r="W23" s="198" t="s">
        <v>3</v>
      </c>
      <c r="X23" s="199"/>
    </row>
    <row r="24" spans="1:32" ht="39.75" customHeight="1" x14ac:dyDescent="0.15">
      <c r="A24" s="222"/>
      <c r="B24" s="209"/>
      <c r="C24" s="209"/>
      <c r="D24" s="209"/>
      <c r="E24" s="209"/>
      <c r="F24" s="209"/>
      <c r="G24" s="208"/>
      <c r="H24" s="209"/>
      <c r="I24" s="209"/>
      <c r="J24" s="209"/>
      <c r="K24" s="209"/>
      <c r="L24" s="210"/>
      <c r="M24" s="207"/>
      <c r="N24" s="207"/>
      <c r="O24" s="205"/>
      <c r="P24" s="205"/>
      <c r="Q24" s="205"/>
      <c r="R24" s="205"/>
      <c r="S24" s="205"/>
      <c r="T24" s="200"/>
      <c r="U24" s="201"/>
      <c r="V24" s="201"/>
      <c r="W24" s="198"/>
      <c r="X24" s="199"/>
      <c r="Y24" s="7"/>
      <c r="Z24" s="2"/>
      <c r="AA24" s="7"/>
      <c r="AB24" s="2"/>
      <c r="AC24" s="7"/>
      <c r="AD24" s="2"/>
      <c r="AE24" s="7"/>
      <c r="AF24" s="2"/>
    </row>
    <row r="25" spans="1:32" ht="22.5" customHeight="1" x14ac:dyDescent="0.15">
      <c r="A25" s="221"/>
      <c r="B25" s="212"/>
      <c r="C25" s="212"/>
      <c r="D25" s="212"/>
      <c r="E25" s="212"/>
      <c r="F25" s="212"/>
      <c r="G25" s="211"/>
      <c r="H25" s="212"/>
      <c r="I25" s="212"/>
      <c r="J25" s="212"/>
      <c r="K25" s="212"/>
      <c r="L25" s="213"/>
      <c r="M25" s="206"/>
      <c r="N25" s="206"/>
      <c r="O25" s="204"/>
      <c r="P25" s="204"/>
      <c r="Q25" s="204"/>
      <c r="R25" s="204"/>
      <c r="S25" s="204"/>
      <c r="T25" s="200"/>
      <c r="U25" s="201"/>
      <c r="V25" s="201"/>
      <c r="W25" s="198" t="s">
        <v>3</v>
      </c>
      <c r="X25" s="199"/>
    </row>
    <row r="26" spans="1:32" ht="39.75" customHeight="1" thickBot="1" x14ac:dyDescent="0.2">
      <c r="A26" s="226"/>
      <c r="B26" s="227"/>
      <c r="C26" s="227"/>
      <c r="D26" s="227"/>
      <c r="E26" s="227"/>
      <c r="F26" s="227"/>
      <c r="G26" s="228"/>
      <c r="H26" s="227"/>
      <c r="I26" s="227"/>
      <c r="J26" s="227"/>
      <c r="K26" s="227"/>
      <c r="L26" s="229"/>
      <c r="M26" s="224"/>
      <c r="N26" s="224"/>
      <c r="O26" s="225"/>
      <c r="P26" s="225"/>
      <c r="Q26" s="225"/>
      <c r="R26" s="225"/>
      <c r="S26" s="225"/>
      <c r="T26" s="230"/>
      <c r="U26" s="231"/>
      <c r="V26" s="231"/>
      <c r="W26" s="232"/>
      <c r="X26" s="233"/>
      <c r="Y26" s="7"/>
      <c r="Z26" s="2"/>
      <c r="AA26" s="7"/>
      <c r="AB26" s="2"/>
      <c r="AC26" s="7"/>
      <c r="AD26" s="2"/>
      <c r="AE26" s="7"/>
      <c r="AF26" s="2"/>
    </row>
    <row r="27" spans="1:32" ht="24.95" customHeight="1" x14ac:dyDescent="0.15">
      <c r="A27" s="3"/>
      <c r="B27" s="4"/>
      <c r="C27" s="7"/>
      <c r="R27" s="7"/>
    </row>
    <row r="28" spans="1:32" s="4" customFormat="1" ht="36" customHeight="1" x14ac:dyDescent="0.15">
      <c r="A28" s="9"/>
      <c r="B28" s="1" t="s">
        <v>0</v>
      </c>
    </row>
    <row r="29" spans="1:32" s="4" customFormat="1" ht="36" customHeight="1" x14ac:dyDescent="0.15">
      <c r="A29" s="108" t="s">
        <v>86</v>
      </c>
      <c r="B29" s="108"/>
      <c r="C29" s="26"/>
      <c r="D29" s="4" t="s">
        <v>45</v>
      </c>
      <c r="E29" s="26"/>
      <c r="F29" s="4" t="s">
        <v>46</v>
      </c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</row>
    <row r="30" spans="1:32" s="4" customFormat="1" ht="36" customHeight="1" x14ac:dyDescent="0.15">
      <c r="A30" s="20"/>
      <c r="B30" s="137" t="str">
        <f>IF(ISBLANK(始めに入力!C5),"",始めに入力!C5)</f>
        <v/>
      </c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8" t="s">
        <v>53</v>
      </c>
      <c r="N30" s="138"/>
      <c r="O30" s="173"/>
      <c r="P30" s="173"/>
      <c r="Q30" s="173"/>
      <c r="R30" s="173"/>
      <c r="S30" s="173"/>
      <c r="T30" s="173"/>
      <c r="U30" s="173"/>
      <c r="V30" s="173"/>
      <c r="W30" s="41" t="s">
        <v>1</v>
      </c>
      <c r="X30" s="41"/>
    </row>
    <row r="31" spans="1:32" ht="24.95" customHeight="1" x14ac:dyDescent="0.15">
      <c r="A31" s="3"/>
      <c r="B31" s="4"/>
      <c r="C31" s="7"/>
      <c r="R31" s="7"/>
    </row>
    <row r="32" spans="1:32" ht="37.5" customHeight="1" x14ac:dyDescent="0.15">
      <c r="A32" s="190" t="s">
        <v>89</v>
      </c>
      <c r="B32" s="190"/>
      <c r="C32" s="190"/>
      <c r="D32" s="190"/>
      <c r="E32" s="190"/>
      <c r="F32" s="190"/>
      <c r="G32" s="190"/>
      <c r="H32" s="190"/>
      <c r="I32" s="190"/>
      <c r="J32" s="190"/>
      <c r="K32" s="190"/>
      <c r="L32" s="190"/>
      <c r="M32" s="190"/>
      <c r="N32" s="190"/>
      <c r="O32" s="190"/>
      <c r="P32" s="191"/>
      <c r="Q32" s="191"/>
      <c r="R32" s="191"/>
      <c r="S32" s="191"/>
      <c r="T32" s="191"/>
      <c r="U32" s="191"/>
      <c r="V32" s="191"/>
      <c r="W32" s="191"/>
      <c r="X32" s="191"/>
    </row>
    <row r="33" spans="1:18" ht="22.5" customHeight="1" x14ac:dyDescent="0.15">
      <c r="A33" s="3"/>
      <c r="B33" s="4"/>
      <c r="C33" s="7"/>
      <c r="R33" s="7"/>
    </row>
    <row r="34" spans="1:18" ht="22.5" customHeight="1" x14ac:dyDescent="0.15">
      <c r="A34" s="3"/>
      <c r="B34" s="4"/>
      <c r="C34" s="7"/>
      <c r="R34" s="7"/>
    </row>
    <row r="35" spans="1:18" ht="22.5" customHeight="1" x14ac:dyDescent="0.15">
      <c r="A35" s="3"/>
      <c r="B35" s="4"/>
      <c r="C35" s="7"/>
      <c r="R35" s="7"/>
    </row>
    <row r="36" spans="1:18" ht="22.5" customHeight="1" x14ac:dyDescent="0.15">
      <c r="A36" s="3"/>
      <c r="B36" s="4"/>
      <c r="C36" s="7"/>
      <c r="R36" s="7"/>
    </row>
    <row r="37" spans="1:18" ht="22.5" customHeight="1" x14ac:dyDescent="0.15">
      <c r="A37" s="3"/>
      <c r="B37" s="4"/>
      <c r="C37" s="7"/>
      <c r="R37" s="7"/>
    </row>
    <row r="38" spans="1:18" ht="22.5" customHeight="1" x14ac:dyDescent="0.15">
      <c r="A38" s="3"/>
      <c r="B38" s="4"/>
      <c r="C38" s="7"/>
      <c r="R38" s="7"/>
    </row>
    <row r="39" spans="1:18" ht="22.5" customHeight="1" x14ac:dyDescent="0.15">
      <c r="A39" s="3"/>
      <c r="B39" s="4"/>
      <c r="C39" s="7"/>
      <c r="R39" s="7"/>
    </row>
    <row r="43" spans="1:18" ht="22.5" customHeight="1" x14ac:dyDescent="0.15">
      <c r="L43" s="5"/>
      <c r="M43" s="5"/>
      <c r="N43" s="5"/>
      <c r="O43" s="5"/>
      <c r="P43" s="5"/>
    </row>
    <row r="44" spans="1:18" ht="22.5" customHeight="1" x14ac:dyDescent="0.15">
      <c r="L44" s="5"/>
      <c r="M44" s="5"/>
      <c r="N44" s="5"/>
      <c r="O44" s="5"/>
      <c r="P44" s="5"/>
    </row>
    <row r="45" spans="1:18" ht="22.5" customHeight="1" x14ac:dyDescent="0.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</sheetData>
  <mergeCells count="78">
    <mergeCell ref="A32:O32"/>
    <mergeCell ref="P32:X32"/>
    <mergeCell ref="A29:B29"/>
    <mergeCell ref="H29:X29"/>
    <mergeCell ref="B30:L30"/>
    <mergeCell ref="M30:N30"/>
    <mergeCell ref="O30:V30"/>
    <mergeCell ref="W30:X30"/>
    <mergeCell ref="W25:X26"/>
    <mergeCell ref="A26:F26"/>
    <mergeCell ref="G26:L26"/>
    <mergeCell ref="A23:F23"/>
    <mergeCell ref="G23:L23"/>
    <mergeCell ref="M23:N24"/>
    <mergeCell ref="O23:S24"/>
    <mergeCell ref="T23:V24"/>
    <mergeCell ref="W23:X24"/>
    <mergeCell ref="A24:F24"/>
    <mergeCell ref="G24:L24"/>
    <mergeCell ref="A25:F25"/>
    <mergeCell ref="G25:L25"/>
    <mergeCell ref="M25:N26"/>
    <mergeCell ref="O25:S26"/>
    <mergeCell ref="T25:V26"/>
    <mergeCell ref="W21:X22"/>
    <mergeCell ref="A22:F22"/>
    <mergeCell ref="G22:L22"/>
    <mergeCell ref="A19:F19"/>
    <mergeCell ref="G19:L19"/>
    <mergeCell ref="M19:N20"/>
    <mergeCell ref="O19:S20"/>
    <mergeCell ref="T19:V20"/>
    <mergeCell ref="W19:X20"/>
    <mergeCell ref="A20:F20"/>
    <mergeCell ref="G20:L20"/>
    <mergeCell ref="A21:F21"/>
    <mergeCell ref="G21:L21"/>
    <mergeCell ref="M21:N22"/>
    <mergeCell ref="O21:S22"/>
    <mergeCell ref="T21:V22"/>
    <mergeCell ref="W17:X18"/>
    <mergeCell ref="A18:F18"/>
    <mergeCell ref="G18:L18"/>
    <mergeCell ref="A15:F15"/>
    <mergeCell ref="G15:L15"/>
    <mergeCell ref="M15:N16"/>
    <mergeCell ref="O15:S16"/>
    <mergeCell ref="T15:X16"/>
    <mergeCell ref="A16:F16"/>
    <mergeCell ref="G16:L16"/>
    <mergeCell ref="A17:F17"/>
    <mergeCell ref="G17:L17"/>
    <mergeCell ref="M17:N18"/>
    <mergeCell ref="O17:S18"/>
    <mergeCell ref="T17:V18"/>
    <mergeCell ref="A11:C11"/>
    <mergeCell ref="D11:L11"/>
    <mergeCell ref="M11:O11"/>
    <mergeCell ref="P11:X11"/>
    <mergeCell ref="A12:C13"/>
    <mergeCell ref="D12:L13"/>
    <mergeCell ref="M12:O13"/>
    <mergeCell ref="P12:X13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1:X1"/>
    <mergeCell ref="A2:X2"/>
    <mergeCell ref="A3:X3"/>
    <mergeCell ref="A5:F6"/>
    <mergeCell ref="U5:X5"/>
    <mergeCell ref="U6:X6"/>
  </mergeCells>
  <phoneticPr fontId="1"/>
  <conditionalFormatting sqref="C29 E29 O30">
    <cfRule type="cellIs" dxfId="1" priority="1" operator="equal">
      <formula>""</formula>
    </cfRule>
  </conditionalFormatting>
  <conditionalFormatting sqref="D11:L13 P11:X13 A17:V26">
    <cfRule type="cellIs" dxfId="0" priority="2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6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400-000000000000}">
          <x14:formula1>
            <xm:f>運営用!$B$1:$B$3</xm:f>
          </x14:formula1>
          <xm:sqref>M17:N26</xm:sqref>
        </x14:dataValidation>
        <x14:dataValidation type="list" allowBlank="1" showInputMessage="1" showErrorMessage="1" xr:uid="{00000000-0002-0000-0400-000001000000}">
          <x14:formula1>
            <xm:f>運営用!$B$1:$B$5</xm:f>
          </x14:formula1>
          <xm:sqref>T17:V26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8"/>
  <sheetViews>
    <sheetView workbookViewId="0">
      <selection activeCell="I53" sqref="I53"/>
    </sheetView>
  </sheetViews>
  <sheetFormatPr defaultRowHeight="13.5" x14ac:dyDescent="0.15"/>
  <cols>
    <col min="1" max="1" width="7.125" bestFit="1" customWidth="1"/>
    <col min="2" max="2" width="3.375" bestFit="1" customWidth="1"/>
    <col min="3" max="3" width="2.25" customWidth="1"/>
    <col min="4" max="4" width="13.125" customWidth="1"/>
    <col min="5" max="5" width="12.125" customWidth="1"/>
    <col min="17" max="17" width="5.25" bestFit="1" customWidth="1"/>
    <col min="18" max="18" width="2.5" bestFit="1" customWidth="1"/>
    <col min="19" max="19" width="3" customWidth="1"/>
    <col min="20" max="20" width="7.125" bestFit="1" customWidth="1"/>
    <col min="21" max="21" width="3.5" bestFit="1" customWidth="1"/>
  </cols>
  <sheetData>
    <row r="1" spans="1:15" x14ac:dyDescent="0.15">
      <c r="A1" t="s">
        <v>14</v>
      </c>
      <c r="B1">
        <v>1</v>
      </c>
      <c r="D1" t="s">
        <v>23</v>
      </c>
      <c r="E1" t="s">
        <v>22</v>
      </c>
      <c r="F1" t="s">
        <v>56</v>
      </c>
      <c r="G1" t="s">
        <v>57</v>
      </c>
      <c r="H1" t="s">
        <v>58</v>
      </c>
      <c r="I1" t="s">
        <v>59</v>
      </c>
      <c r="J1" t="s">
        <v>60</v>
      </c>
      <c r="K1" t="s">
        <v>61</v>
      </c>
      <c r="L1" t="s">
        <v>62</v>
      </c>
      <c r="M1" t="s">
        <v>63</v>
      </c>
      <c r="N1" t="s">
        <v>64</v>
      </c>
    </row>
    <row r="2" spans="1:15" x14ac:dyDescent="0.15">
      <c r="A2" t="s">
        <v>15</v>
      </c>
      <c r="B2">
        <v>2</v>
      </c>
      <c r="D2" s="33">
        <f>始めに入力!C3</f>
        <v>0</v>
      </c>
      <c r="E2" s="33">
        <f>始めに入力!C5</f>
        <v>0</v>
      </c>
      <c r="F2" s="34">
        <f>始めに入力!C7</f>
        <v>0</v>
      </c>
      <c r="G2" s="34">
        <f>始めに入力!E7</f>
        <v>0</v>
      </c>
      <c r="H2" s="33">
        <f>始めに入力!C8</f>
        <v>0</v>
      </c>
      <c r="I2" s="34">
        <f>始めに入力!C9</f>
        <v>0</v>
      </c>
      <c r="J2" s="34">
        <f>始めに入力!E9</f>
        <v>0</v>
      </c>
      <c r="K2" s="34">
        <f>始めに入力!G9</f>
        <v>0</v>
      </c>
      <c r="L2" s="34">
        <f>始めに入力!C10</f>
        <v>0</v>
      </c>
      <c r="M2" s="34">
        <f>始めに入力!E10</f>
        <v>0</v>
      </c>
      <c r="N2" s="34">
        <f>始めに入力!G10</f>
        <v>0</v>
      </c>
    </row>
    <row r="3" spans="1:15" x14ac:dyDescent="0.15">
      <c r="A3" t="s">
        <v>18</v>
      </c>
      <c r="B3">
        <v>3</v>
      </c>
    </row>
    <row r="4" spans="1:15" x14ac:dyDescent="0.15">
      <c r="A4" t="s">
        <v>16</v>
      </c>
      <c r="B4">
        <v>4</v>
      </c>
      <c r="D4" t="s">
        <v>65</v>
      </c>
    </row>
    <row r="5" spans="1:15" x14ac:dyDescent="0.15">
      <c r="A5" t="s">
        <v>17</v>
      </c>
      <c r="B5">
        <v>5</v>
      </c>
      <c r="D5" t="s">
        <v>66</v>
      </c>
      <c r="E5" t="s">
        <v>67</v>
      </c>
      <c r="F5" t="s">
        <v>68</v>
      </c>
      <c r="G5" t="s">
        <v>69</v>
      </c>
      <c r="H5" t="s">
        <v>71</v>
      </c>
      <c r="I5" t="s">
        <v>36</v>
      </c>
      <c r="J5" t="s">
        <v>49</v>
      </c>
      <c r="K5" t="s">
        <v>38</v>
      </c>
      <c r="L5" t="s">
        <v>70</v>
      </c>
      <c r="M5" t="s">
        <v>6</v>
      </c>
      <c r="N5" t="s">
        <v>72</v>
      </c>
      <c r="O5" t="s">
        <v>74</v>
      </c>
    </row>
    <row r="6" spans="1:15" x14ac:dyDescent="0.15">
      <c r="A6" t="s">
        <v>19</v>
      </c>
      <c r="D6" s="35" t="str">
        <f>IF(ISBLANK(男子団体!$C$18),"",E6+H6)</f>
        <v/>
      </c>
      <c r="E6" s="35" t="str">
        <f>IF(ISBLANK(男子団体!$C$18),"",$A$25*10000+1000+100+男子団体!$V$6*10)</f>
        <v/>
      </c>
      <c r="F6" s="35" t="str">
        <f>IF(ISBLANK(男子団体!$C$18),"",始めに入力!$C$6)</f>
        <v/>
      </c>
      <c r="G6" s="35" t="str">
        <f>IF(ISBLANK(男子団体!$C$18),"",始めに入力!$C$5)</f>
        <v/>
      </c>
      <c r="H6" s="35" t="str">
        <f>IF(ISBLANK(男子団体!$C$18),"",男子団体!$A$17)</f>
        <v/>
      </c>
      <c r="I6" s="35" t="str">
        <f>IF(ISBLANK(男子団体!$C$18),"",男子団体!$C$18)</f>
        <v/>
      </c>
      <c r="J6" s="35" t="str">
        <f>IF(ISBLANK(男子団体!$H$18),"",男子団体!$H$18)</f>
        <v/>
      </c>
      <c r="K6" s="35" t="str">
        <f>IF(ISBLANK(男子団体!$C$17),"",男子団体!$C$17)</f>
        <v/>
      </c>
      <c r="L6" s="35" t="str">
        <f>IF(ISBLANK(男子団体!$H$17),"",男子団体!$H$17)</f>
        <v/>
      </c>
      <c r="M6" s="35" t="str">
        <f>IF(ISBLANK(男子団体!$M$17),"",男子団体!$M$17)</f>
        <v/>
      </c>
      <c r="N6" s="35" t="str">
        <f>IF(ISBLANK(男子団体!$T$17),"",男子団体!$T$17)</f>
        <v/>
      </c>
      <c r="O6" s="35" t="str">
        <f>IF(ISBLANK(男子団体!$C$18),"",男子団体!$D$12)</f>
        <v/>
      </c>
    </row>
    <row r="7" spans="1:15" x14ac:dyDescent="0.15">
      <c r="A7" t="s">
        <v>20</v>
      </c>
      <c r="B7" t="s">
        <v>41</v>
      </c>
      <c r="D7" s="35" t="str">
        <f>IF(ISBLANK(男子団体!$C$20),"",E7+H7)</f>
        <v/>
      </c>
      <c r="E7" s="35" t="str">
        <f>IF(ISBLANK(男子団体!$C$20),"",$A$25*10000+1000+100+男子団体!$V$6*10)</f>
        <v/>
      </c>
      <c r="F7" s="35" t="str">
        <f>IF(ISBLANK(男子団体!$C$20),"",始めに入力!$C$6)</f>
        <v/>
      </c>
      <c r="G7" s="35" t="str">
        <f>IF(ISBLANK(男子団体!$C$20),"",始めに入力!$C$5)</f>
        <v/>
      </c>
      <c r="H7" s="35" t="str">
        <f>IF(ISBLANK(男子団体!$C$20),"",男子団体!$A$19)</f>
        <v/>
      </c>
      <c r="I7" s="35" t="str">
        <f>IF(ISBLANK(男子団体!$C$20),"",男子団体!$C$20)</f>
        <v/>
      </c>
      <c r="J7" s="35" t="str">
        <f>IF(ISBLANK(男子団体!$H$20),"",男子団体!$H$20)</f>
        <v/>
      </c>
      <c r="K7" s="35" t="str">
        <f>IF(ISBLANK(男子団体!$C$19),"",男子団体!$C$19)</f>
        <v/>
      </c>
      <c r="L7" s="35" t="str">
        <f>IF(ISBLANK(男子団体!$H$20),"",男子団体!$H$19)</f>
        <v/>
      </c>
      <c r="M7" s="35" t="str">
        <f>IF(ISBLANK(男子団体!$M$19),"",男子団体!$M$19)</f>
        <v/>
      </c>
      <c r="N7" s="35" t="str">
        <f>IF(ISBLANK(男子団体!$T$19),"",男子団体!$T$19)</f>
        <v/>
      </c>
      <c r="O7" s="35" t="str">
        <f>IF(ISBLANK(男子団体!$C$20),"",男子団体!$D$12)</f>
        <v/>
      </c>
    </row>
    <row r="8" spans="1:15" x14ac:dyDescent="0.15">
      <c r="A8" t="s">
        <v>21</v>
      </c>
      <c r="B8" t="s">
        <v>42</v>
      </c>
      <c r="D8" s="35" t="str">
        <f>IF(ISBLANK(男子団体!$C$22),"",E8+H8)</f>
        <v/>
      </c>
      <c r="E8" s="35" t="str">
        <f>IF(ISBLANK(男子団体!$C$22),"",$A$25*10000+1000+100+男子団体!$V$6*10)</f>
        <v/>
      </c>
      <c r="F8" s="35" t="str">
        <f>IF(ISBLANK(男子団体!$C$22),"",始めに入力!$C$6)</f>
        <v/>
      </c>
      <c r="G8" s="35" t="str">
        <f>IF(ISBLANK(男子団体!$C$22),"",始めに入力!$C$5)</f>
        <v/>
      </c>
      <c r="H8" s="35" t="str">
        <f>IF(ISBLANK(男子団体!$C$22),"",男子団体!$A$21)</f>
        <v/>
      </c>
      <c r="I8" s="35" t="str">
        <f>IF(ISBLANK(男子団体!$C$22),"",男子団体!$C$22)</f>
        <v/>
      </c>
      <c r="J8" s="35" t="str">
        <f>IF(ISBLANK(男子団体!$H$22),"",男子団体!$H$22)</f>
        <v/>
      </c>
      <c r="K8" s="35" t="str">
        <f>IF(ISBLANK(男子団体!$C$21),"",男子団体!$C$21)</f>
        <v/>
      </c>
      <c r="L8" s="35" t="str">
        <f>IF(ISBLANK(男子団体!$H$21),"",男子団体!$H$21)</f>
        <v/>
      </c>
      <c r="M8" s="35" t="str">
        <f>IF(ISBLANK(男子団体!$M$21),"",男子団体!$M$21)</f>
        <v/>
      </c>
      <c r="N8" s="35" t="str">
        <f>IF(ISBLANK(男子団体!$T$21),"",男子団体!$T$21)</f>
        <v/>
      </c>
      <c r="O8" s="35" t="str">
        <f>IF(ISBLANK(男子団体!$C$22),"",男子団体!$D$12)</f>
        <v/>
      </c>
    </row>
    <row r="9" spans="1:15" x14ac:dyDescent="0.15">
      <c r="D9" s="35" t="str">
        <f>IF(ISBLANK(男子団体!$C$24),"",E9+H9)</f>
        <v/>
      </c>
      <c r="E9" s="35" t="str">
        <f>IF(ISBLANK(男子団体!$C$24),"",$A$25*10000+1000+100+男子団体!$V$6*10)</f>
        <v/>
      </c>
      <c r="F9" s="35" t="str">
        <f>IF(ISBLANK(男子団体!$C$24),"",始めに入力!$C$6)</f>
        <v/>
      </c>
      <c r="G9" s="35" t="str">
        <f>IF(ISBLANK(男子団体!$C$24),"",始めに入力!$C$5)</f>
        <v/>
      </c>
      <c r="H9" s="35" t="str">
        <f>IF(ISBLANK(男子団体!$C$24),"",男子団体!$A$23)</f>
        <v/>
      </c>
      <c r="I9" s="35" t="str">
        <f>IF(ISBLANK(男子団体!$C$24),"",男子団体!$C$24)</f>
        <v/>
      </c>
      <c r="J9" s="35" t="str">
        <f>IF(ISBLANK(男子団体!$H$24),"",男子団体!$H$24)</f>
        <v/>
      </c>
      <c r="K9" s="35" t="str">
        <f>IF(ISBLANK(男子団体!$C$23),"",男子団体!$C$23)</f>
        <v/>
      </c>
      <c r="L9" s="35" t="str">
        <f>IF(ISBLANK(男子団体!$H$23),"",男子団体!$H$23)</f>
        <v/>
      </c>
      <c r="M9" s="35" t="str">
        <f>IF(ISBLANK(男子団体!$M$23),"",男子団体!$M$23)</f>
        <v/>
      </c>
      <c r="N9" s="35" t="str">
        <f>IF(ISBLANK(男子団体!$T$23),"",男子団体!$T$23)</f>
        <v/>
      </c>
      <c r="O9" s="35" t="str">
        <f>IF(ISBLANK(男子団体!$C$24),"",男子団体!$D$12)</f>
        <v/>
      </c>
    </row>
    <row r="10" spans="1:15" x14ac:dyDescent="0.15">
      <c r="A10" t="s">
        <v>75</v>
      </c>
      <c r="B10">
        <v>1</v>
      </c>
      <c r="D10" s="35" t="str">
        <f>IF(ISBLANK(男子団体!$C$26),"",E10+H10)</f>
        <v/>
      </c>
      <c r="E10" s="35" t="str">
        <f>IF(ISBLANK(男子団体!$C$26),"",$A$25*10000+1000+100+男子団体!$V$6*10)</f>
        <v/>
      </c>
      <c r="F10" s="35" t="str">
        <f>IF(ISBLANK(男子団体!$C$26),"",始めに入力!$C$6)</f>
        <v/>
      </c>
      <c r="G10" s="35" t="str">
        <f>IF(ISBLANK(男子団体!$C$26),"",始めに入力!$C$5)</f>
        <v/>
      </c>
      <c r="H10" s="35" t="str">
        <f>IF(ISBLANK(男子団体!$C$26),"",男子団体!$A$25)</f>
        <v/>
      </c>
      <c r="I10" s="35" t="str">
        <f>IF(ISBLANK(男子団体!$C$26),"",男子団体!$C$26)</f>
        <v/>
      </c>
      <c r="J10" s="35" t="str">
        <f>IF(ISBLANK(男子団体!$H$26),"",男子団体!$H$26)</f>
        <v/>
      </c>
      <c r="K10" s="35" t="str">
        <f>IF(ISBLANK(男子団体!$C$25),"",男子団体!$C$25)</f>
        <v/>
      </c>
      <c r="L10" s="35" t="str">
        <f>IF(ISBLANK(男子団体!$H$25),"",男子団体!$H$25)</f>
        <v/>
      </c>
      <c r="M10" s="35" t="str">
        <f>IF(ISBLANK(男子団体!$M$25),"",男子団体!$M$25)</f>
        <v/>
      </c>
      <c r="N10" s="35" t="str">
        <f>IF(ISBLANK(男子団体!$T$25),"",男子団体!$T$25)</f>
        <v/>
      </c>
      <c r="O10" s="35" t="str">
        <f>IF(ISBLANK(男子団体!$C$26),"",男子団体!$D$12)</f>
        <v/>
      </c>
    </row>
    <row r="11" spans="1:15" x14ac:dyDescent="0.15">
      <c r="A11" t="s">
        <v>76</v>
      </c>
      <c r="B11">
        <v>2</v>
      </c>
      <c r="D11" s="35" t="str">
        <f>IF(ISBLANK(男子団体!$C$28),"",E11+H11)</f>
        <v/>
      </c>
      <c r="E11" s="35" t="str">
        <f>IF(ISBLANK(男子団体!$C$28),"",$A$25*10000+1000+100+男子団体!$V$6*10)</f>
        <v/>
      </c>
      <c r="F11" s="35" t="str">
        <f>IF(ISBLANK(男子団体!$C$28),"",始めに入力!$C$6)</f>
        <v/>
      </c>
      <c r="G11" s="35" t="str">
        <f>IF(ISBLANK(男子団体!$C$28),"",始めに入力!$C$5)</f>
        <v/>
      </c>
      <c r="H11" s="35" t="str">
        <f>IF(ISBLANK(男子団体!$C$28),"",男子団体!$A$27)</f>
        <v/>
      </c>
      <c r="I11" s="35" t="str">
        <f>IF(ISBLANK(男子団体!$C$28),"",男子団体!$C$28)</f>
        <v/>
      </c>
      <c r="J11" s="35" t="str">
        <f>IF(ISBLANK(男子団体!$H$28),"",男子団体!$H$28)</f>
        <v/>
      </c>
      <c r="K11" s="35" t="str">
        <f>IF(ISBLANK(男子団体!$C$27),"",男子団体!$C$27)</f>
        <v/>
      </c>
      <c r="L11" s="35" t="str">
        <f>IF(ISBLANK(男子団体!$H$27),"",男子団体!$H$27)</f>
        <v/>
      </c>
      <c r="M11" s="35" t="str">
        <f>IF(ISBLANK(男子団体!$M$27),"",男子団体!$M$27)</f>
        <v/>
      </c>
      <c r="N11" s="35" t="str">
        <f>IF(ISBLANK(男子団体!$T$27),"",男子団体!$T$27)</f>
        <v/>
      </c>
      <c r="O11" s="35" t="str">
        <f>IF(ISBLANK(男子団体!$C$28),"",男子団体!$D$12)</f>
        <v/>
      </c>
    </row>
    <row r="12" spans="1:15" x14ac:dyDescent="0.15">
      <c r="D12" s="35" t="str">
        <f>IF(ISBLANK(男子団体!$C$30),"",E12+H12)</f>
        <v/>
      </c>
      <c r="E12" s="35" t="str">
        <f>IF(ISBLANK(男子団体!$C$30),"",$A$25*10000+1000+100+男子団体!$V$6*10)</f>
        <v/>
      </c>
      <c r="F12" s="35" t="str">
        <f>IF(ISBLANK(男子団体!$C$30),"",始めに入力!$C$6)</f>
        <v/>
      </c>
      <c r="G12" s="35" t="str">
        <f>IF(ISBLANK(男子団体!$C$30),"",始めに入力!$C$5)</f>
        <v/>
      </c>
      <c r="H12" s="35" t="str">
        <f>IF(ISBLANK(男子団体!$C$30),"",男子団体!$A$29)</f>
        <v/>
      </c>
      <c r="I12" s="35" t="str">
        <f>IF(ISBLANK(男子団体!$C$30),"",男子団体!$C$30)</f>
        <v/>
      </c>
      <c r="J12" s="35" t="str">
        <f>IF(ISBLANK(男子団体!$H$30),"",男子団体!$H$30)</f>
        <v/>
      </c>
      <c r="K12" s="35" t="str">
        <f>IF(ISBLANK(男子団体!$C$29),"",男子団体!$C$29)</f>
        <v/>
      </c>
      <c r="L12" s="35" t="str">
        <f>IF(ISBLANK(男子団体!$H$29),"",男子団体!$H$29)</f>
        <v/>
      </c>
      <c r="M12" s="35" t="str">
        <f>IF(ISBLANK(男子団体!$M$29),"",男子団体!$M$29)</f>
        <v/>
      </c>
      <c r="N12" s="35" t="str">
        <f>IF(ISBLANK(男子団体!$T$29),"",男子団体!$T$29)</f>
        <v/>
      </c>
      <c r="O12" s="35" t="str">
        <f>IF(ISBLANK(男子団体!$C$30),"",男子団体!$D$12)</f>
        <v/>
      </c>
    </row>
    <row r="13" spans="1:15" x14ac:dyDescent="0.15">
      <c r="A13" t="s">
        <v>77</v>
      </c>
      <c r="B13">
        <v>1</v>
      </c>
    </row>
    <row r="14" spans="1:15" x14ac:dyDescent="0.15">
      <c r="A14" t="s">
        <v>78</v>
      </c>
      <c r="B14">
        <v>2</v>
      </c>
      <c r="D14" t="s">
        <v>73</v>
      </c>
    </row>
    <row r="15" spans="1:15" x14ac:dyDescent="0.15">
      <c r="D15" t="s">
        <v>66</v>
      </c>
      <c r="E15" t="s">
        <v>67</v>
      </c>
      <c r="F15" t="s">
        <v>68</v>
      </c>
      <c r="G15" t="s">
        <v>69</v>
      </c>
      <c r="H15" t="s">
        <v>71</v>
      </c>
      <c r="I15" t="s">
        <v>36</v>
      </c>
      <c r="J15" t="s">
        <v>49</v>
      </c>
      <c r="K15" t="s">
        <v>38</v>
      </c>
      <c r="L15" t="s">
        <v>70</v>
      </c>
      <c r="M15" t="s">
        <v>6</v>
      </c>
      <c r="N15" t="s">
        <v>72</v>
      </c>
      <c r="O15" t="s">
        <v>74</v>
      </c>
    </row>
    <row r="16" spans="1:15" x14ac:dyDescent="0.15">
      <c r="A16" t="s">
        <v>14</v>
      </c>
      <c r="B16">
        <v>40</v>
      </c>
      <c r="D16" s="36" t="str">
        <f>IF(ISBLANK(女子団体!$C$18),"",E16+H16)</f>
        <v/>
      </c>
      <c r="E16" s="36" t="str">
        <f>IF(ISBLANK(女子団体!$C$18),"",$A$25*10000+2000+100+女子団体!$V$6*10)</f>
        <v/>
      </c>
      <c r="F16" s="36" t="str">
        <f>IF(ISBLANK(女子団体!$C$18),"",始めに入力!$C$6)</f>
        <v/>
      </c>
      <c r="G16" s="36" t="str">
        <f>IF(ISBLANK(女子団体!$C$18),"",始めに入力!$C$5)</f>
        <v/>
      </c>
      <c r="H16" s="36" t="str">
        <f>IF(ISBLANK(女子団体!$C$18),"",女子団体!$A$17)</f>
        <v/>
      </c>
      <c r="I16" s="36" t="str">
        <f>IF(ISBLANK(女子団体!$C$18),"",女子団体!$C$18)</f>
        <v/>
      </c>
      <c r="J16" s="36" t="str">
        <f>IF(ISBLANK(女子団体!$H$18),"",女子団体!$H$18)</f>
        <v/>
      </c>
      <c r="K16" s="36" t="str">
        <f>IF(ISBLANK(女子団体!$C$17),"",女子団体!$C$17)</f>
        <v/>
      </c>
      <c r="L16" s="36" t="str">
        <f>IF(ISBLANK(女子団体!$H$17),"",女子団体!$H$17)</f>
        <v/>
      </c>
      <c r="M16" s="36" t="str">
        <f>IF(ISBLANK(女子団体!$M$17),"",女子団体!$M$17)</f>
        <v/>
      </c>
      <c r="N16" s="36" t="str">
        <f>IF(ISBLANK(女子団体!$T$17),"",女子団体!$T$17)</f>
        <v/>
      </c>
      <c r="O16" s="36" t="str">
        <f>IF(ISBLANK(女子団体!$C$18),"",女子団体!$D$12)</f>
        <v/>
      </c>
    </row>
    <row r="17" spans="1:15" x14ac:dyDescent="0.15">
      <c r="A17" t="s">
        <v>15</v>
      </c>
      <c r="B17">
        <v>41</v>
      </c>
      <c r="D17" s="36" t="str">
        <f>IF(ISBLANK(女子団体!$C$20),"",E17+H17)</f>
        <v/>
      </c>
      <c r="E17" s="36" t="str">
        <f>IF(ISBLANK(女子団体!$C$20),"",$A$25*10000+2000+100+女子団体!$V$6*10)</f>
        <v/>
      </c>
      <c r="F17" s="36" t="str">
        <f>IF(ISBLANK(女子団体!$C$20),"",始めに入力!$C$6)</f>
        <v/>
      </c>
      <c r="G17" s="36" t="str">
        <f>IF(ISBLANK(女子団体!$C$20),"",始めに入力!$C$5)</f>
        <v/>
      </c>
      <c r="H17" s="36" t="str">
        <f>IF(ISBLANK(女子団体!$C$20),"",女子団体!$A$19)</f>
        <v/>
      </c>
      <c r="I17" s="36" t="str">
        <f>IF(ISBLANK(女子団体!$C$20),"",女子団体!$C$20)</f>
        <v/>
      </c>
      <c r="J17" s="36" t="str">
        <f>IF(ISBLANK(女子団体!$H$20),"",女子団体!$H$20)</f>
        <v/>
      </c>
      <c r="K17" s="36" t="str">
        <f>IF(ISBLANK(女子団体!$C$19),"",女子団体!$C$19)</f>
        <v/>
      </c>
      <c r="L17" s="36" t="str">
        <f>IF(ISBLANK(女子団体!$H$20),"",女子団体!$H$19)</f>
        <v/>
      </c>
      <c r="M17" s="36" t="str">
        <f>IF(ISBLANK(女子団体!$M$19),"",女子団体!$M$19)</f>
        <v/>
      </c>
      <c r="N17" s="36" t="str">
        <f>IF(ISBLANK(女子団体!$T$19),"",女子団体!$T$19)</f>
        <v/>
      </c>
      <c r="O17" s="36" t="str">
        <f>IF(ISBLANK(女子団体!$C$20),"",女子団体!$D$12)</f>
        <v/>
      </c>
    </row>
    <row r="18" spans="1:15" x14ac:dyDescent="0.15">
      <c r="A18" t="s">
        <v>18</v>
      </c>
      <c r="B18">
        <v>42</v>
      </c>
      <c r="D18" s="36" t="str">
        <f>IF(ISBLANK(女子団体!$C$22),"",E18+H18)</f>
        <v/>
      </c>
      <c r="E18" s="36" t="str">
        <f>IF(ISBLANK(女子団体!$C$22),"",$A$25*10000+2000+100+女子団体!$V$6*10)</f>
        <v/>
      </c>
      <c r="F18" s="36" t="str">
        <f>IF(ISBLANK(女子団体!$C$22),"",始めに入力!$C$6)</f>
        <v/>
      </c>
      <c r="G18" s="36" t="str">
        <f>IF(ISBLANK(女子団体!$C$22),"",始めに入力!$C$5)</f>
        <v/>
      </c>
      <c r="H18" s="36" t="str">
        <f>IF(ISBLANK(女子団体!$C$22),"",女子団体!$A$21)</f>
        <v/>
      </c>
      <c r="I18" s="36" t="str">
        <f>IF(ISBLANK(女子団体!$C$22),"",女子団体!$C$22)</f>
        <v/>
      </c>
      <c r="J18" s="36" t="str">
        <f>IF(ISBLANK(女子団体!$H$22),"",女子団体!$H$22)</f>
        <v/>
      </c>
      <c r="K18" s="36" t="str">
        <f>IF(ISBLANK(女子団体!$C$21),"",女子団体!$C$21)</f>
        <v/>
      </c>
      <c r="L18" s="36" t="str">
        <f>IF(ISBLANK(女子団体!$H$21),"",女子団体!$H$21)</f>
        <v/>
      </c>
      <c r="M18" s="36" t="str">
        <f>IF(ISBLANK(女子団体!$M$21),"",女子団体!$M$21)</f>
        <v/>
      </c>
      <c r="N18" s="36" t="str">
        <f>IF(ISBLANK(女子団体!$T$21),"",女子団体!$T$21)</f>
        <v/>
      </c>
      <c r="O18" s="36" t="str">
        <f>IF(ISBLANK(女子団体!$C$22),"",女子団体!$D$12)</f>
        <v/>
      </c>
    </row>
    <row r="19" spans="1:15" x14ac:dyDescent="0.15">
      <c r="A19" t="s">
        <v>16</v>
      </c>
      <c r="B19">
        <v>43</v>
      </c>
      <c r="D19" s="36" t="str">
        <f>IF(ISBLANK(女子団体!$C$24),"",E19+H19)</f>
        <v/>
      </c>
      <c r="E19" s="36" t="str">
        <f>IF(ISBLANK(女子団体!$C$24),"",$A$25*10000+2000+100+女子団体!$V$6*10)</f>
        <v/>
      </c>
      <c r="F19" s="36" t="str">
        <f>IF(ISBLANK(女子団体!$C$24),"",始めに入力!$C$6)</f>
        <v/>
      </c>
      <c r="G19" s="36" t="str">
        <f>IF(ISBLANK(女子団体!$C$24),"",始めに入力!$C$5)</f>
        <v/>
      </c>
      <c r="H19" s="36" t="str">
        <f>IF(ISBLANK(女子団体!$C$24),"",女子団体!$A$23)</f>
        <v/>
      </c>
      <c r="I19" s="36" t="str">
        <f>IF(ISBLANK(女子団体!$C$24),"",女子団体!$C$24)</f>
        <v/>
      </c>
      <c r="J19" s="36" t="str">
        <f>IF(ISBLANK(女子団体!$H$24),"",女子団体!$H$24)</f>
        <v/>
      </c>
      <c r="K19" s="36" t="str">
        <f>IF(ISBLANK(女子団体!$C$23),"",女子団体!$C$23)</f>
        <v/>
      </c>
      <c r="L19" s="36" t="str">
        <f>IF(ISBLANK(女子団体!$H$23),"",女子団体!$H$23)</f>
        <v/>
      </c>
      <c r="M19" s="36" t="str">
        <f>IF(ISBLANK(女子団体!$M$23),"",女子団体!$M$23)</f>
        <v/>
      </c>
      <c r="N19" s="36" t="str">
        <f>IF(ISBLANK(女子団体!$T$23),"",女子団体!$T$23)</f>
        <v/>
      </c>
      <c r="O19" s="36" t="str">
        <f>IF(ISBLANK(女子団体!$C$24),"",女子団体!$D$12)</f>
        <v/>
      </c>
    </row>
    <row r="20" spans="1:15" x14ac:dyDescent="0.15">
      <c r="A20" t="s">
        <v>17</v>
      </c>
      <c r="B20">
        <v>44</v>
      </c>
      <c r="D20" s="36" t="str">
        <f>IF(ISBLANK(女子団体!$C$26),"",E20+H20)</f>
        <v/>
      </c>
      <c r="E20" s="36" t="str">
        <f>IF(ISBLANK(女子団体!$C$26),"",$A$25*10000+2000+100+女子団体!$V$6*10)</f>
        <v/>
      </c>
      <c r="F20" s="36" t="str">
        <f>IF(ISBLANK(女子団体!$C$26),"",始めに入力!$C$6)</f>
        <v/>
      </c>
      <c r="G20" s="36" t="str">
        <f>IF(ISBLANK(女子団体!$C$26),"",始めに入力!$C$5)</f>
        <v/>
      </c>
      <c r="H20" s="36" t="str">
        <f>IF(ISBLANK(女子団体!$C$26),"",女子団体!$A$25)</f>
        <v/>
      </c>
      <c r="I20" s="36" t="str">
        <f>IF(ISBLANK(女子団体!$C$26),"",女子団体!$C$26)</f>
        <v/>
      </c>
      <c r="J20" s="36" t="str">
        <f>IF(ISBLANK(女子団体!$H$26),"",女子団体!$H$26)</f>
        <v/>
      </c>
      <c r="K20" s="36" t="str">
        <f>IF(ISBLANK(女子団体!$C$25),"",女子団体!$C$25)</f>
        <v/>
      </c>
      <c r="L20" s="36" t="str">
        <f>IF(ISBLANK(女子団体!$H$25),"",女子団体!$H$25)</f>
        <v/>
      </c>
      <c r="M20" s="36" t="str">
        <f>IF(ISBLANK(女子団体!$M$25),"",女子団体!$M$25)</f>
        <v/>
      </c>
      <c r="N20" s="36" t="str">
        <f>IF(ISBLANK(女子団体!$T$25),"",女子団体!$T$25)</f>
        <v/>
      </c>
      <c r="O20" s="36" t="str">
        <f>IF(ISBLANK(女子団体!$C$26),"",女子団体!$D$12)</f>
        <v/>
      </c>
    </row>
    <row r="21" spans="1:15" x14ac:dyDescent="0.15">
      <c r="A21" t="s">
        <v>19</v>
      </c>
      <c r="B21">
        <v>45</v>
      </c>
      <c r="D21" s="36" t="str">
        <f>IF(ISBLANK(女子団体!$C$28),"",E21+H21)</f>
        <v/>
      </c>
      <c r="E21" s="36" t="str">
        <f>IF(ISBLANK(女子団体!$C$28),"",$A$25*10000+2000+100+女子団体!$V$6*10)</f>
        <v/>
      </c>
      <c r="F21" s="36" t="str">
        <f>IF(ISBLANK(女子団体!$C$28),"",始めに入力!$C$6)</f>
        <v/>
      </c>
      <c r="G21" s="36" t="str">
        <f>IF(ISBLANK(女子団体!$C$28),"",始めに入力!$C$5)</f>
        <v/>
      </c>
      <c r="H21" s="36" t="str">
        <f>IF(ISBLANK(女子団体!$C$28),"",女子団体!$A$27)</f>
        <v/>
      </c>
      <c r="I21" s="36" t="str">
        <f>IF(ISBLANK(女子団体!$C$28),"",女子団体!$C$28)</f>
        <v/>
      </c>
      <c r="J21" s="36" t="str">
        <f>IF(ISBLANK(女子団体!$H$28),"",女子団体!$H$28)</f>
        <v/>
      </c>
      <c r="K21" s="36" t="str">
        <f>IF(ISBLANK(女子団体!$C$27),"",女子団体!$C$27)</f>
        <v/>
      </c>
      <c r="L21" s="36" t="str">
        <f>IF(ISBLANK(女子団体!$H$27),"",女子団体!$H$27)</f>
        <v/>
      </c>
      <c r="M21" s="36" t="str">
        <f>IF(ISBLANK(女子団体!$M$27),"",女子団体!$M$27)</f>
        <v/>
      </c>
      <c r="N21" s="36" t="str">
        <f>IF(ISBLANK(女子団体!$T$27),"",女子団体!$T$27)</f>
        <v/>
      </c>
      <c r="O21" s="36" t="str">
        <f>IF(ISBLANK(女子団体!$C$28),"",女子団体!$D$12)</f>
        <v/>
      </c>
    </row>
    <row r="22" spans="1:15" x14ac:dyDescent="0.15">
      <c r="A22" t="s">
        <v>20</v>
      </c>
      <c r="B22">
        <v>46</v>
      </c>
      <c r="D22" s="36" t="str">
        <f>IF(ISBLANK(女子団体!$C$30),"",E22+H22)</f>
        <v/>
      </c>
      <c r="E22" s="36" t="str">
        <f>IF(ISBLANK(女子団体!$C$30),"",$A$25*10000+2000+100+女子団体!$V$6*10)</f>
        <v/>
      </c>
      <c r="F22" s="36" t="str">
        <f>IF(ISBLANK(女子団体!$C$30),"",始めに入力!$C$6)</f>
        <v/>
      </c>
      <c r="G22" s="36" t="str">
        <f>IF(ISBLANK(女子団体!$C$30),"",始めに入力!$C$5)</f>
        <v/>
      </c>
      <c r="H22" s="36" t="str">
        <f>IF(ISBLANK(女子団体!$C$30),"",女子団体!$A$29)</f>
        <v/>
      </c>
      <c r="I22" s="36" t="str">
        <f>IF(ISBLANK(女子団体!$C$30),"",女子団体!$C$30)</f>
        <v/>
      </c>
      <c r="J22" s="36" t="str">
        <f>IF(ISBLANK(女子団体!$H$30),"",女子団体!$H$30)</f>
        <v/>
      </c>
      <c r="K22" s="36" t="str">
        <f>IF(ISBLANK(女子団体!$C$29),"",女子団体!$C$29)</f>
        <v/>
      </c>
      <c r="L22" s="36" t="str">
        <f>IF(ISBLANK(女子団体!$H$29),"",女子団体!$H$29)</f>
        <v/>
      </c>
      <c r="M22" s="36" t="str">
        <f>IF(ISBLANK(女子団体!$M$29),"",女子団体!$M$29)</f>
        <v/>
      </c>
      <c r="N22" s="36" t="str">
        <f>IF(ISBLANK(女子団体!$T$29),"",女子団体!$T$29)</f>
        <v/>
      </c>
      <c r="O22" s="36" t="str">
        <f>IF(ISBLANK(女子団体!$C$30),"",女子団体!$D$12)</f>
        <v/>
      </c>
    </row>
    <row r="23" spans="1:15" x14ac:dyDescent="0.15">
      <c r="A23" t="s">
        <v>21</v>
      </c>
      <c r="B23">
        <v>47</v>
      </c>
    </row>
    <row r="24" spans="1:15" x14ac:dyDescent="0.15">
      <c r="D24" t="s">
        <v>79</v>
      </c>
    </row>
    <row r="25" spans="1:15" x14ac:dyDescent="0.15">
      <c r="A25" t="e">
        <f>VLOOKUP(D2,A16:B23,2,FALSE)</f>
        <v>#N/A</v>
      </c>
      <c r="D25" t="s">
        <v>66</v>
      </c>
      <c r="F25" t="s">
        <v>68</v>
      </c>
      <c r="G25" t="s">
        <v>69</v>
      </c>
      <c r="H25" t="s">
        <v>80</v>
      </c>
      <c r="I25" t="s">
        <v>36</v>
      </c>
      <c r="J25" t="s">
        <v>37</v>
      </c>
      <c r="K25" t="s">
        <v>38</v>
      </c>
      <c r="L25" t="s">
        <v>70</v>
      </c>
      <c r="M25" t="s">
        <v>6</v>
      </c>
      <c r="O25" t="s">
        <v>74</v>
      </c>
    </row>
    <row r="26" spans="1:15" x14ac:dyDescent="0.15">
      <c r="D26" s="35" t="str">
        <f>IF(ISBLANK(男子個人!$A$18),"",$A$25*10000+1000+200+H26)</f>
        <v/>
      </c>
      <c r="E26" s="35"/>
      <c r="F26" s="35" t="str">
        <f>IF(ISBLANK(男子個人!$A$18),"",始めに入力!$C$6)</f>
        <v/>
      </c>
      <c r="G26" s="35" t="str">
        <f>IF(ISBLANK(男子個人!$A$18),"",始めに入力!$C$5)</f>
        <v/>
      </c>
      <c r="H26" s="35" t="str">
        <f>IF(ISBLANK(男子個人!$T$17),"",男子個人!$T$17)</f>
        <v/>
      </c>
      <c r="I26" s="35" t="str">
        <f>IF(ISBLANK(男子個人!$A$18),"",男子個人!$A$18)</f>
        <v/>
      </c>
      <c r="J26" s="35" t="str">
        <f>IF(ISBLANK(男子個人!$G$18),"",男子個人!$G$18)</f>
        <v/>
      </c>
      <c r="K26" s="35" t="str">
        <f>IF(ISBLANK(男子個人!$A$17),"",男子個人!$A$17)</f>
        <v/>
      </c>
      <c r="L26" s="35" t="str">
        <f>IF(ISBLANK(男子個人!$G$17),"",男子個人!$G$17)</f>
        <v/>
      </c>
      <c r="M26" s="35" t="str">
        <f>IF(ISBLANK(男子個人!$M$17),"",男子個人!$M$17)</f>
        <v/>
      </c>
      <c r="N26" s="35"/>
      <c r="O26" s="35" t="str">
        <f>IF(ISBLANK(男子個人!$A$18),"",男子個人!$D$12)</f>
        <v/>
      </c>
    </row>
    <row r="27" spans="1:15" x14ac:dyDescent="0.15">
      <c r="D27" s="35" t="str">
        <f>IF(ISBLANK(男子個人!$A$18),"",$A$25*10000+1000+200+H27)</f>
        <v/>
      </c>
      <c r="E27" s="35"/>
      <c r="F27" s="35" t="str">
        <f>IF(ISBLANK(男子個人!$A$20),"",始めに入力!$C$6)</f>
        <v/>
      </c>
      <c r="G27" s="35" t="str">
        <f>IF(ISBLANK(男子個人!$A$20),"",始めに入力!$C$5)</f>
        <v/>
      </c>
      <c r="H27" s="35" t="str">
        <f>IF(ISBLANK(男子個人!$T$19),"",男子個人!$T$19)</f>
        <v/>
      </c>
      <c r="I27" s="35" t="str">
        <f>IF(ISBLANK(男子個人!$A$20),"",男子個人!$A$20)</f>
        <v/>
      </c>
      <c r="J27" s="35" t="str">
        <f>IF(ISBLANK(男子個人!$G$20),"",男子個人!$G$20)</f>
        <v/>
      </c>
      <c r="K27" s="35" t="str">
        <f>IF(ISBLANK(男子個人!$A$19),"",男子個人!$A$19)</f>
        <v/>
      </c>
      <c r="L27" s="35" t="str">
        <f>IF(ISBLANK(男子個人!$G$19),"",男子個人!$G$19)</f>
        <v/>
      </c>
      <c r="M27" s="35" t="str">
        <f>IF(ISBLANK(男子個人!$M$19),"",男子個人!$M$19)</f>
        <v/>
      </c>
      <c r="N27" s="35"/>
      <c r="O27" s="35" t="str">
        <f>IF(ISBLANK(男子個人!$A$20),"",男子個人!$D$12)</f>
        <v/>
      </c>
    </row>
    <row r="28" spans="1:15" x14ac:dyDescent="0.15">
      <c r="D28" s="35" t="str">
        <f>IF(ISBLANK(男子個人!$A$18),"",$A$25*10000+1000+200+H28)</f>
        <v/>
      </c>
      <c r="E28" s="35"/>
      <c r="F28" s="35" t="str">
        <f>IF(ISBLANK(男子個人!$A$22),"",始めに入力!$C$6)</f>
        <v/>
      </c>
      <c r="G28" s="35" t="str">
        <f>IF(ISBLANK(男子個人!$A$22),"",始めに入力!$C$5)</f>
        <v/>
      </c>
      <c r="H28" s="35" t="str">
        <f>IF(ISBLANK(男子個人!$T$21),"",男子個人!$T$21)</f>
        <v/>
      </c>
      <c r="I28" s="35" t="str">
        <f>IF(ISBLANK(男子個人!$A$22),"",男子個人!$A$22)</f>
        <v/>
      </c>
      <c r="J28" s="35" t="str">
        <f>IF(ISBLANK(男子個人!$G$22),"",男子個人!$G$22)</f>
        <v/>
      </c>
      <c r="K28" s="35" t="str">
        <f>IF(ISBLANK(男子個人!$A$21),"",男子個人!$A$21)</f>
        <v/>
      </c>
      <c r="L28" s="35" t="str">
        <f>IF(ISBLANK(男子個人!$G$21),"",男子個人!$G$21)</f>
        <v/>
      </c>
      <c r="M28" s="35" t="str">
        <f>IF(ISBLANK(男子個人!$M$21),"",男子個人!$M$21)</f>
        <v/>
      </c>
      <c r="N28" s="35"/>
      <c r="O28" s="35" t="str">
        <f>IF(ISBLANK(男子個人!$A$22),"",男子個人!$D$12)</f>
        <v/>
      </c>
    </row>
    <row r="29" spans="1:15" x14ac:dyDescent="0.15">
      <c r="D29" s="35" t="str">
        <f>IF(ISBLANK(男子個人!$A$18),"",$A$25*10000+1000+200+H29)</f>
        <v/>
      </c>
      <c r="E29" s="35"/>
      <c r="F29" s="35" t="str">
        <f>IF(ISBLANK(男子個人!$A$24),"",始めに入力!$C$6)</f>
        <v/>
      </c>
      <c r="G29" s="35" t="str">
        <f>IF(ISBLANK(男子個人!$A$24),"",始めに入力!$C$5)</f>
        <v/>
      </c>
      <c r="H29" s="35" t="str">
        <f>IF(ISBLANK(男子個人!$T$23),"",男子個人!$T$23)</f>
        <v/>
      </c>
      <c r="I29" s="35" t="str">
        <f>IF(ISBLANK(男子個人!$A$24),"",男子個人!$A$24)</f>
        <v/>
      </c>
      <c r="J29" s="35" t="str">
        <f>IF(ISBLANK(男子個人!$G$24),"",男子個人!$G$24)</f>
        <v/>
      </c>
      <c r="K29" s="35" t="str">
        <f>IF(ISBLANK(男子個人!$A$23),"",男子個人!$A$23)</f>
        <v/>
      </c>
      <c r="L29" s="35" t="str">
        <f>IF(ISBLANK(男子個人!$G$23),"",男子個人!$G$23)</f>
        <v/>
      </c>
      <c r="M29" s="35" t="str">
        <f>IF(ISBLANK(男子個人!$M$23),"",男子個人!$M$23)</f>
        <v/>
      </c>
      <c r="N29" s="35"/>
      <c r="O29" s="35" t="str">
        <f>IF(ISBLANK(男子個人!$A$24),"",男子個人!$D$12)</f>
        <v/>
      </c>
    </row>
    <row r="30" spans="1:15" x14ac:dyDescent="0.15">
      <c r="D30" s="35" t="str">
        <f>IF(ISBLANK(男子個人!$A$18),"",$A$25*10000+1000+200+H30)</f>
        <v/>
      </c>
      <c r="E30" s="35"/>
      <c r="F30" s="35" t="str">
        <f>IF(ISBLANK(男子個人!$A$26),"",始めに入力!$C$6)</f>
        <v/>
      </c>
      <c r="G30" s="35" t="str">
        <f>IF(ISBLANK(男子個人!$A$26),"",始めに入力!$C$5)</f>
        <v/>
      </c>
      <c r="H30" s="35" t="str">
        <f>IF(ISBLANK(男子個人!$T$25),"",男子個人!$T$25)</f>
        <v/>
      </c>
      <c r="I30" s="35" t="str">
        <f>IF(ISBLANK(男子個人!$A$26),"",男子個人!$A$26)</f>
        <v/>
      </c>
      <c r="J30" s="35" t="str">
        <f>IF(ISBLANK(男子個人!$G$26),"",男子個人!$G$26)</f>
        <v/>
      </c>
      <c r="K30" s="35" t="str">
        <f>IF(ISBLANK(男子個人!$A$25),"",男子個人!$A$25)</f>
        <v/>
      </c>
      <c r="L30" s="35" t="str">
        <f>IF(ISBLANK(男子個人!$G$25),"",男子個人!$G$25)</f>
        <v/>
      </c>
      <c r="M30" s="35" t="str">
        <f>IF(ISBLANK(男子個人!$M$25),"",男子個人!$M$25)</f>
        <v/>
      </c>
      <c r="N30" s="35"/>
      <c r="O30" s="35" t="str">
        <f>IF(ISBLANK(男子個人!$A$26),"",男子個人!$D$12)</f>
        <v/>
      </c>
    </row>
    <row r="32" spans="1:15" x14ac:dyDescent="0.15">
      <c r="D32" t="s">
        <v>79</v>
      </c>
    </row>
    <row r="33" spans="4:15" x14ac:dyDescent="0.15">
      <c r="D33" t="s">
        <v>66</v>
      </c>
      <c r="F33" t="s">
        <v>68</v>
      </c>
      <c r="G33" t="s">
        <v>69</v>
      </c>
      <c r="H33" t="s">
        <v>80</v>
      </c>
      <c r="I33" t="s">
        <v>36</v>
      </c>
      <c r="J33" t="s">
        <v>37</v>
      </c>
      <c r="K33" t="s">
        <v>38</v>
      </c>
      <c r="L33" t="s">
        <v>70</v>
      </c>
      <c r="M33" t="s">
        <v>6</v>
      </c>
      <c r="O33" t="s">
        <v>74</v>
      </c>
    </row>
    <row r="34" spans="4:15" x14ac:dyDescent="0.15">
      <c r="D34" s="36" t="str">
        <f>IF(ISBLANK(女子個人!$A$18),"",$A$25*10000+2000+200+H34)</f>
        <v/>
      </c>
      <c r="E34" s="36"/>
      <c r="F34" s="36" t="str">
        <f>IF(ISBLANK(女子個人!$A$18),"",始めに入力!$C$6)</f>
        <v/>
      </c>
      <c r="G34" s="36" t="str">
        <f>IF(ISBLANK(女子個人!$A$18),"",始めに入力!$C$5)</f>
        <v/>
      </c>
      <c r="H34" s="36" t="str">
        <f>IF(ISBLANK(女子個人!$T$17),"",女子個人!$T$17)</f>
        <v/>
      </c>
      <c r="I34" s="36" t="str">
        <f>IF(ISBLANK(女子個人!$A$18),"",女子個人!$A$18)</f>
        <v/>
      </c>
      <c r="J34" s="36" t="str">
        <f>IF(ISBLANK(女子個人!$G$18),"",女子個人!$G$18)</f>
        <v/>
      </c>
      <c r="K34" s="36" t="str">
        <f>IF(ISBLANK(女子個人!$A$17),"",女子個人!$A$17)</f>
        <v/>
      </c>
      <c r="L34" s="36" t="str">
        <f>IF(ISBLANK(女子個人!$G$17),"",女子個人!$G$17)</f>
        <v/>
      </c>
      <c r="M34" s="36" t="str">
        <f>IF(ISBLANK(女子個人!$M$17),"",女子個人!$M$17)</f>
        <v/>
      </c>
      <c r="N34" s="36"/>
      <c r="O34" s="36" t="str">
        <f>IF(ISBLANK(女子個人!$A$18),"",女子個人!$D$12)</f>
        <v/>
      </c>
    </row>
    <row r="35" spans="4:15" x14ac:dyDescent="0.15">
      <c r="D35" s="36" t="str">
        <f>IF(ISBLANK(女子個人!$A$18),"",$A$25*10000+2000+200+H35)</f>
        <v/>
      </c>
      <c r="E35" s="36"/>
      <c r="F35" s="36" t="str">
        <f>IF(ISBLANK(女子個人!$A$20),"",始めに入力!$C$6)</f>
        <v/>
      </c>
      <c r="G35" s="36" t="str">
        <f>IF(ISBLANK(女子個人!$A$20),"",始めに入力!$C$5)</f>
        <v/>
      </c>
      <c r="H35" s="36" t="str">
        <f>IF(ISBLANK(女子個人!$T$19),"",女子個人!$T$19)</f>
        <v/>
      </c>
      <c r="I35" s="36" t="str">
        <f>IF(ISBLANK(女子個人!$A$20),"",女子個人!$A$20)</f>
        <v/>
      </c>
      <c r="J35" s="36" t="str">
        <f>IF(ISBLANK(女子個人!$G$20),"",女子個人!$G$20)</f>
        <v/>
      </c>
      <c r="K35" s="36" t="str">
        <f>IF(ISBLANK(女子個人!$A$19),"",女子個人!$A$19)</f>
        <v/>
      </c>
      <c r="L35" s="36" t="str">
        <f>IF(ISBLANK(女子個人!$G$19),"",女子個人!$G$19)</f>
        <v/>
      </c>
      <c r="M35" s="36" t="str">
        <f>IF(ISBLANK(女子個人!$M$19),"",女子個人!$M$19)</f>
        <v/>
      </c>
      <c r="N35" s="36"/>
      <c r="O35" s="36" t="str">
        <f>IF(ISBLANK(女子個人!$A$20),"",女子個人!$D$12)</f>
        <v/>
      </c>
    </row>
    <row r="36" spans="4:15" x14ac:dyDescent="0.15">
      <c r="D36" s="36" t="str">
        <f>IF(ISBLANK(女子個人!$A$18),"",$A$25*10000+2000+200+H36)</f>
        <v/>
      </c>
      <c r="E36" s="36"/>
      <c r="F36" s="36" t="str">
        <f>IF(ISBLANK(女子個人!$A$22),"",始めに入力!$C$6)</f>
        <v/>
      </c>
      <c r="G36" s="36" t="str">
        <f>IF(ISBLANK(女子個人!$A$22),"",始めに入力!$C$5)</f>
        <v/>
      </c>
      <c r="H36" s="36" t="str">
        <f>IF(ISBLANK(女子個人!$T$21),"",女子個人!$T$21)</f>
        <v/>
      </c>
      <c r="I36" s="36" t="str">
        <f>IF(ISBLANK(女子個人!$A$22),"",女子個人!$A$22)</f>
        <v/>
      </c>
      <c r="J36" s="36" t="str">
        <f>IF(ISBLANK(女子個人!$G$22),"",女子個人!$G$22)</f>
        <v/>
      </c>
      <c r="K36" s="36" t="str">
        <f>IF(ISBLANK(女子個人!$A$21),"",女子個人!$A$21)</f>
        <v/>
      </c>
      <c r="L36" s="36" t="str">
        <f>IF(ISBLANK(女子個人!$G$21),"",女子個人!$G$21)</f>
        <v/>
      </c>
      <c r="M36" s="36" t="str">
        <f>IF(ISBLANK(女子個人!$M$21),"",女子個人!$M$21)</f>
        <v/>
      </c>
      <c r="N36" s="36"/>
      <c r="O36" s="36" t="str">
        <f>IF(ISBLANK(女子個人!$A$22),"",女子個人!$D$12)</f>
        <v/>
      </c>
    </row>
    <row r="37" spans="4:15" x14ac:dyDescent="0.15">
      <c r="D37" s="36" t="str">
        <f>IF(ISBLANK(女子個人!$A$18),"",$A$25*10000+2000+200+H37)</f>
        <v/>
      </c>
      <c r="E37" s="36"/>
      <c r="F37" s="36" t="str">
        <f>IF(ISBLANK(女子個人!$A$24),"",始めに入力!$C$6)</f>
        <v/>
      </c>
      <c r="G37" s="36" t="str">
        <f>IF(ISBLANK(女子個人!$A$24),"",始めに入力!$C$5)</f>
        <v/>
      </c>
      <c r="H37" s="36" t="str">
        <f>IF(ISBLANK(女子個人!$T$23),"",女子個人!$T$23)</f>
        <v/>
      </c>
      <c r="I37" s="36" t="str">
        <f>IF(ISBLANK(女子個人!$A$24),"",女子個人!$A$24)</f>
        <v/>
      </c>
      <c r="J37" s="36" t="str">
        <f>IF(ISBLANK(女子個人!$G$24),"",女子個人!$G$24)</f>
        <v/>
      </c>
      <c r="K37" s="36" t="str">
        <f>IF(ISBLANK(女子個人!$A$23),"",女子個人!$A$23)</f>
        <v/>
      </c>
      <c r="L37" s="36" t="str">
        <f>IF(ISBLANK(女子個人!$G$23),"",女子個人!$G$23)</f>
        <v/>
      </c>
      <c r="M37" s="36" t="str">
        <f>IF(ISBLANK(女子個人!$M$23),"",女子個人!$M$23)</f>
        <v/>
      </c>
      <c r="N37" s="36"/>
      <c r="O37" s="36" t="str">
        <f>IF(ISBLANK(女子個人!$A$24),"",女子個人!$D$12)</f>
        <v/>
      </c>
    </row>
    <row r="38" spans="4:15" x14ac:dyDescent="0.15">
      <c r="D38" s="36" t="str">
        <f>IF(ISBLANK(女子個人!$A$18),"",$A$25*10000+2000+200+H38)</f>
        <v/>
      </c>
      <c r="E38" s="36"/>
      <c r="F38" s="36" t="str">
        <f>IF(ISBLANK(女子個人!$A$26),"",始めに入力!$C$6)</f>
        <v/>
      </c>
      <c r="G38" s="36" t="str">
        <f>IF(ISBLANK(女子個人!$A$26),"",始めに入力!$C$5)</f>
        <v/>
      </c>
      <c r="H38" s="36" t="str">
        <f>IF(ISBLANK(女子個人!$T$25),"",女子個人!$T$25)</f>
        <v/>
      </c>
      <c r="I38" s="36" t="str">
        <f>IF(ISBLANK(女子個人!$A$26),"",女子個人!$A$26)</f>
        <v/>
      </c>
      <c r="J38" s="36" t="str">
        <f>IF(ISBLANK(女子個人!$G$26),"",女子個人!$G$26)</f>
        <v/>
      </c>
      <c r="K38" s="36" t="str">
        <f>IF(ISBLANK(女子個人!$A$25),"",女子個人!$A$25)</f>
        <v/>
      </c>
      <c r="L38" s="36" t="str">
        <f>IF(ISBLANK(女子個人!$G$25),"",女子個人!$G$25)</f>
        <v/>
      </c>
      <c r="M38" s="36" t="str">
        <f>IF(ISBLANK(女子個人!$M$25),"",女子個人!$M$25)</f>
        <v/>
      </c>
      <c r="N38" s="36"/>
      <c r="O38" s="36" t="str">
        <f>IF(ISBLANK(女子個人!$A$26),"",女子個人!$D$12)</f>
        <v/>
      </c>
    </row>
  </sheetData>
  <sheetProtection sheet="1" objects="1" scenarios="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始めに入力</vt:lpstr>
      <vt:lpstr>男子団体</vt:lpstr>
      <vt:lpstr>女子団体</vt:lpstr>
      <vt:lpstr>男子個人</vt:lpstr>
      <vt:lpstr>女子個人</vt:lpstr>
      <vt:lpstr>運営用</vt:lpstr>
      <vt:lpstr>女子団体!Print_Area</vt:lpstr>
      <vt:lpstr>男子団体!Print_Area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本多愛</cp:lastModifiedBy>
  <cp:lastPrinted>2024-04-26T06:43:44Z</cp:lastPrinted>
  <dcterms:created xsi:type="dcterms:W3CDTF">2005-09-22T03:04:24Z</dcterms:created>
  <dcterms:modified xsi:type="dcterms:W3CDTF">2026-05-25T07:45:35Z</dcterms:modified>
</cp:coreProperties>
</file>